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tabRatio="478" activeTab="0"/>
  </bookViews>
  <sheets>
    <sheet name="1st Qtr PAR Comparison" sheetId="1" r:id="rId1"/>
    <sheet name="2nd Qtr PAR Comparison" sheetId="2" r:id="rId2"/>
    <sheet name="3rd Qtr PAR Comparison" sheetId="3" r:id="rId3"/>
    <sheet name="4th Qtr PAR Comparison" sheetId="4" r:id="rId4"/>
  </sheets>
  <definedNames>
    <definedName name="_xlnm.Print_Area" localSheetId="0">'1st Qtr PAR Comparison'!$A$1:$I$45</definedName>
    <definedName name="_xlnm.Print_Area" localSheetId="1">'2nd Qtr PAR Comparison'!$A$1:$I$45</definedName>
    <definedName name="_xlnm.Print_Area" localSheetId="2">'3rd Qtr PAR Comparison'!$A$1:$I$45</definedName>
    <definedName name="_xlnm.Print_Area" localSheetId="3">'4th Qtr PAR Comparison'!$A$1:$I$45</definedName>
    <definedName name="_xlnm.Print_Titles" localSheetId="0">'1st Qtr PAR Comparison'!$4:$7</definedName>
    <definedName name="_xlnm.Print_Titles" localSheetId="1">'2nd Qtr PAR Comparison'!$4:$7</definedName>
    <definedName name="_xlnm.Print_Titles" localSheetId="2">'3rd Qtr PAR Comparison'!$4:$7</definedName>
    <definedName name="_xlnm.Print_Titles" localSheetId="3">'4th Qtr PAR Comparison'!$4:$7</definedName>
  </definedNames>
  <calcPr fullCalcOnLoad="1"/>
</workbook>
</file>

<file path=xl/sharedStrings.xml><?xml version="1.0" encoding="utf-8"?>
<sst xmlns="http://schemas.openxmlformats.org/spreadsheetml/2006/main" count="184" uniqueCount="39">
  <si>
    <t>Total</t>
  </si>
  <si>
    <t>Date</t>
  </si>
  <si>
    <t xml:space="preserve">Meetings </t>
  </si>
  <si>
    <t>Special Projects</t>
  </si>
  <si>
    <t>Planning</t>
  </si>
  <si>
    <t>Training</t>
  </si>
  <si>
    <t>Administrative Work</t>
  </si>
  <si>
    <t>Hours</t>
  </si>
  <si>
    <t>Quarter Start:</t>
  </si>
  <si>
    <t>Pay Period</t>
  </si>
  <si>
    <t>End Date</t>
  </si>
  <si>
    <t>Difference</t>
  </si>
  <si>
    <t>% for</t>
  </si>
  <si>
    <t>N/A</t>
  </si>
  <si>
    <t>Charged</t>
  </si>
  <si>
    <t>To:</t>
  </si>
  <si>
    <t>Actual Hours Worked (If Leave is Taken Use Leave Analysis Below)</t>
  </si>
  <si>
    <t>Leave Analysis</t>
  </si>
  <si>
    <t>Grant Manager Signature</t>
  </si>
  <si>
    <t>Employee Name:</t>
  </si>
  <si>
    <t>Fairbanks North Star Borough School District</t>
  </si>
  <si>
    <t>Qtrly Totals</t>
  </si>
  <si>
    <t>YTD Totals</t>
  </si>
  <si>
    <t>% of YTD Total</t>
  </si>
  <si>
    <t>1st Quarter Comparison of Bi-Weekly Personnel Activity Reports (PARs) to Estimate (Budget)</t>
  </si>
  <si>
    <t>Grants Accountant</t>
  </si>
  <si>
    <t>Actual</t>
  </si>
  <si>
    <t>Use for Any Pay Period that Includes Holidays or Leave</t>
  </si>
  <si>
    <t>Holiday/Leave</t>
  </si>
  <si>
    <t>From PAR</t>
  </si>
  <si>
    <t>Allocation of</t>
  </si>
  <si>
    <r>
      <t xml:space="preserve">Enter "Actual Hours Worked" Above </t>
    </r>
    <r>
      <rPr>
        <b/>
        <i/>
        <vertAlign val="superscript"/>
        <sz val="9"/>
        <color indexed="56"/>
        <rFont val="Century Gothic"/>
        <family val="2"/>
      </rPr>
      <t>c</t>
    </r>
  </si>
  <si>
    <r>
      <t xml:space="preserve">Worked </t>
    </r>
    <r>
      <rPr>
        <vertAlign val="superscript"/>
        <sz val="9"/>
        <rFont val="Arial"/>
        <family val="2"/>
      </rPr>
      <t>c</t>
    </r>
  </si>
  <si>
    <r>
      <t xml:space="preserve">% Hrs Budgeted </t>
    </r>
    <r>
      <rPr>
        <sz val="8"/>
        <rFont val="Arial"/>
        <family val="2"/>
      </rPr>
      <t>a</t>
    </r>
  </si>
  <si>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Enter the percentage of hours budgeted in the grant (also used in the payroll system to charge salaries and benefits).</t>
    </r>
  </si>
  <si>
    <t>Project #</t>
  </si>
  <si>
    <t>2nd Quarter Comparison of Bi-Weekly Personnel Activity Reports (PARs) to Estimate (Budget)</t>
  </si>
  <si>
    <t>3rd Quarter Comparison of Bi-Weekly Personnel Activity Reports (PARs) to Estimate (Budget)</t>
  </si>
  <si>
    <t>4th Quarter Comparison of Bi-Weekly Personnel Activity Reports (PARs) to Estimate (Budget)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</si>
</sst>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ddd\ m/d/yyyy"/>
    <numFmt numFmtId="166" formatCode="[$-409]dddd\,\ mmmm\ dd\,\ yyyy"/>
    <numFmt numFmtId="167" formatCode="mm/dd/yy;@"/>
    <numFmt numFmtId="168" formatCode="0.0%"/>
    <numFmt numFmtId="169" formatCode="0.0"/>
  </numFmts>
  <fonts count="66">
    <font>
      <sz val="10"/>
      <name val="Arial"/>
      <family val="0"/>
    </font>
    <font>
      <sz val="11"/>
      <color indexed="8"/>
      <name val="Arial"/>
      <family val="2"/>
    </font>
    <font>
      <sz val="10"/>
      <name val="Century Gothic"/>
      <family val="2"/>
    </font>
    <font>
      <sz val="28"/>
      <name val="Century Gothic"/>
      <family val="2"/>
    </font>
    <font>
      <sz val="8"/>
      <name val="Century Gothic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sz val="8"/>
      <color indexed="23"/>
      <name val="Century Gothic"/>
      <family val="2"/>
    </font>
    <font>
      <b/>
      <sz val="9"/>
      <name val="Century Gothic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3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b/>
      <i/>
      <vertAlign val="superscript"/>
      <sz val="9"/>
      <color indexed="56"/>
      <name val="Century Gothic"/>
      <family val="2"/>
    </font>
    <font>
      <sz val="11"/>
      <color indexed="9"/>
      <name val="Arial"/>
      <family val="2"/>
    </font>
    <font>
      <sz val="11"/>
      <color indexed="36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21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9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color indexed="56"/>
      <name val="Century Gothic"/>
      <family val="2"/>
    </font>
    <font>
      <sz val="9"/>
      <color indexed="56"/>
      <name val="Century Gothic"/>
      <family val="2"/>
    </font>
    <font>
      <sz val="9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56"/>
      <name val="Century Gothic"/>
      <family val="2"/>
    </font>
    <font>
      <b/>
      <i/>
      <sz val="9"/>
      <color indexed="56"/>
      <name val="Century Gothic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theme="4" tint="-0.24997000396251678"/>
      <name val="Century Gothic"/>
      <family val="2"/>
    </font>
    <font>
      <sz val="9"/>
      <color theme="3"/>
      <name val="Century Gothic"/>
      <family val="2"/>
    </font>
    <font>
      <sz val="9"/>
      <color theme="3"/>
      <name val="Arial"/>
      <family val="2"/>
    </font>
    <font>
      <b/>
      <sz val="14"/>
      <color theme="4" tint="-0.24997000396251678"/>
      <name val="Arial"/>
      <family val="2"/>
    </font>
    <font>
      <b/>
      <sz val="11"/>
      <color theme="4" tint="-0.24997000396251678"/>
      <name val="Arial"/>
      <family val="2"/>
    </font>
    <font>
      <sz val="10"/>
      <color theme="3"/>
      <name val="Century Gothic"/>
      <family val="2"/>
    </font>
    <font>
      <b/>
      <i/>
      <sz val="9"/>
      <color theme="4" tint="-0.24997000396251678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2" fontId="60" fillId="33" borderId="12" xfId="0" applyNumberFormat="1" applyFont="1" applyFill="1" applyBorder="1" applyAlignment="1" applyProtection="1">
      <alignment horizontal="center" vertical="center" wrapText="1"/>
      <protection locked="0"/>
    </xf>
    <xf numFmtId="2" fontId="60" fillId="34" borderId="13" xfId="0" applyNumberFormat="1" applyFont="1" applyFill="1" applyBorder="1" applyAlignment="1" applyProtection="1">
      <alignment horizontal="center" vertical="center" wrapText="1"/>
      <protection locked="0"/>
    </xf>
    <xf numFmtId="2" fontId="60" fillId="33" borderId="14" xfId="0" applyNumberFormat="1" applyFont="1" applyFill="1" applyBorder="1" applyAlignment="1" applyProtection="1">
      <alignment horizontal="center" vertical="center" wrapText="1"/>
      <protection locked="0"/>
    </xf>
    <xf numFmtId="2" fontId="60" fillId="34" borderId="15" xfId="0" applyNumberFormat="1" applyFont="1" applyFill="1" applyBorder="1" applyAlignment="1" applyProtection="1">
      <alignment horizontal="center" vertical="center" wrapText="1"/>
      <protection locked="0"/>
    </xf>
    <xf numFmtId="2" fontId="60" fillId="33" borderId="15" xfId="0" applyNumberFormat="1" applyFont="1" applyFill="1" applyBorder="1" applyAlignment="1" applyProtection="1">
      <alignment horizontal="center" vertical="center" wrapText="1"/>
      <protection locked="0"/>
    </xf>
    <xf numFmtId="2" fontId="60" fillId="33" borderId="16" xfId="0" applyNumberFormat="1" applyFont="1" applyFill="1" applyBorder="1" applyAlignment="1" applyProtection="1">
      <alignment horizontal="center" vertical="center" wrapText="1"/>
      <protection locked="0"/>
    </xf>
    <xf numFmtId="2" fontId="60" fillId="34" borderId="17" xfId="0" applyNumberFormat="1" applyFont="1" applyFill="1" applyBorder="1" applyAlignment="1" applyProtection="1">
      <alignment horizontal="center" vertical="center" wrapText="1"/>
      <protection locked="0"/>
    </xf>
    <xf numFmtId="2" fontId="60" fillId="33" borderId="17" xfId="0" applyNumberFormat="1" applyFont="1" applyFill="1" applyBorder="1" applyAlignment="1" applyProtection="1">
      <alignment horizontal="center" vertical="center" wrapText="1"/>
      <protection locked="0"/>
    </xf>
    <xf numFmtId="2" fontId="60" fillId="34" borderId="18" xfId="0" applyNumberFormat="1" applyFont="1" applyFill="1" applyBorder="1" applyAlignment="1" applyProtection="1">
      <alignment horizontal="center" vertical="center" wrapText="1"/>
      <protection locked="0"/>
    </xf>
    <xf numFmtId="2" fontId="60" fillId="33" borderId="18" xfId="0" applyNumberFormat="1" applyFont="1" applyFill="1" applyBorder="1" applyAlignment="1" applyProtection="1">
      <alignment horizontal="center" vertical="center" wrapText="1"/>
      <protection locked="0"/>
    </xf>
    <xf numFmtId="2" fontId="60" fillId="33" borderId="19" xfId="0" applyNumberFormat="1" applyFont="1" applyFill="1" applyBorder="1" applyAlignment="1" applyProtection="1">
      <alignment horizontal="center" vertical="center" wrapText="1"/>
      <protection locked="0"/>
    </xf>
    <xf numFmtId="2" fontId="60" fillId="34" borderId="20" xfId="0" applyNumberFormat="1" applyFont="1" applyFill="1" applyBorder="1" applyAlignment="1" applyProtection="1">
      <alignment horizontal="center" vertical="center" wrapText="1"/>
      <protection locked="0"/>
    </xf>
    <xf numFmtId="2" fontId="60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60" fillId="34" borderId="21" xfId="0" applyNumberFormat="1" applyFont="1" applyFill="1" applyBorder="1" applyAlignment="1" applyProtection="1">
      <alignment horizontal="center" vertical="center" wrapText="1"/>
      <protection locked="0"/>
    </xf>
    <xf numFmtId="2" fontId="60" fillId="33" borderId="21" xfId="0" applyNumberFormat="1" applyFont="1" applyFill="1" applyBorder="1" applyAlignment="1" applyProtection="1">
      <alignment horizontal="center" vertical="center" wrapText="1"/>
      <protection locked="0"/>
    </xf>
    <xf numFmtId="2" fontId="61" fillId="0" borderId="22" xfId="0" applyNumberFormat="1" applyFont="1" applyBorder="1" applyAlignment="1" applyProtection="1">
      <alignment/>
      <protection locked="0"/>
    </xf>
    <xf numFmtId="2" fontId="61" fillId="0" borderId="16" xfId="0" applyNumberFormat="1" applyFont="1" applyBorder="1" applyAlignment="1" applyProtection="1">
      <alignment/>
      <protection locked="0"/>
    </xf>
    <xf numFmtId="2" fontId="61" fillId="0" borderId="19" xfId="0" applyNumberFormat="1" applyFont="1" applyBorder="1" applyAlignment="1" applyProtection="1">
      <alignment/>
      <protection locked="0"/>
    </xf>
    <xf numFmtId="1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3" fillId="35" borderId="0" xfId="0" applyFont="1" applyFill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36" borderId="24" xfId="0" applyFont="1" applyFill="1" applyBorder="1" applyAlignment="1" applyProtection="1">
      <alignment horizontal="center" vertical="center"/>
      <protection/>
    </xf>
    <xf numFmtId="14" fontId="14" fillId="36" borderId="10" xfId="0" applyNumberFormat="1" applyFont="1" applyFill="1" applyBorder="1" applyAlignment="1" applyProtection="1">
      <alignment horizontal="center" vertical="center" wrapText="1"/>
      <protection/>
    </xf>
    <xf numFmtId="0" fontId="14" fillId="36" borderId="10" xfId="0" applyFont="1" applyFill="1" applyBorder="1" applyAlignment="1" applyProtection="1">
      <alignment horizontal="center" vertical="center" wrapText="1"/>
      <protection/>
    </xf>
    <xf numFmtId="0" fontId="8" fillId="36" borderId="25" xfId="0" applyFont="1" applyFill="1" applyBorder="1" applyAlignment="1" applyProtection="1">
      <alignment horizontal="center" vertical="center"/>
      <protection/>
    </xf>
    <xf numFmtId="167" fontId="10" fillId="37" borderId="26" xfId="0" applyNumberFormat="1" applyFont="1" applyFill="1" applyBorder="1" applyAlignment="1" applyProtection="1">
      <alignment horizontal="center" vertical="center"/>
      <protection/>
    </xf>
    <xf numFmtId="2" fontId="6" fillId="37" borderId="27" xfId="0" applyNumberFormat="1" applyFont="1" applyFill="1" applyBorder="1" applyAlignment="1" applyProtection="1">
      <alignment horizontal="center" vertical="center"/>
      <protection/>
    </xf>
    <xf numFmtId="167" fontId="10" fillId="37" borderId="28" xfId="0" applyNumberFormat="1" applyFont="1" applyFill="1" applyBorder="1" applyAlignment="1" applyProtection="1">
      <alignment horizontal="center" vertical="center"/>
      <protection/>
    </xf>
    <xf numFmtId="2" fontId="6" fillId="37" borderId="29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167" fontId="10" fillId="37" borderId="30" xfId="0" applyNumberFormat="1" applyFont="1" applyFill="1" applyBorder="1" applyAlignment="1" applyProtection="1">
      <alignment horizontal="center" vertical="center"/>
      <protection/>
    </xf>
    <xf numFmtId="2" fontId="6" fillId="37" borderId="31" xfId="0" applyNumberFormat="1" applyFont="1" applyFill="1" applyBorder="1" applyAlignment="1" applyProtection="1">
      <alignment horizontal="center" vertical="center"/>
      <protection/>
    </xf>
    <xf numFmtId="167" fontId="10" fillId="37" borderId="10" xfId="0" applyNumberFormat="1" applyFont="1" applyFill="1" applyBorder="1" applyAlignment="1" applyProtection="1">
      <alignment horizontal="center" vertical="center"/>
      <protection/>
    </xf>
    <xf numFmtId="2" fontId="6" fillId="0" borderId="25" xfId="0" applyNumberFormat="1" applyFont="1" applyFill="1" applyBorder="1" applyAlignment="1" applyProtection="1">
      <alignment horizontal="center" vertical="center" wrapText="1"/>
      <protection/>
    </xf>
    <xf numFmtId="2" fontId="6" fillId="0" borderId="32" xfId="0" applyNumberFormat="1" applyFont="1" applyFill="1" applyBorder="1" applyAlignment="1" applyProtection="1">
      <alignment horizontal="center" vertical="center" wrapText="1"/>
      <protection/>
    </xf>
    <xf numFmtId="2" fontId="6" fillId="37" borderId="10" xfId="0" applyNumberFormat="1" applyFont="1" applyFill="1" applyBorder="1" applyAlignment="1" applyProtection="1">
      <alignment horizontal="center" vertical="center"/>
      <protection/>
    </xf>
    <xf numFmtId="165" fontId="10" fillId="37" borderId="10" xfId="0" applyNumberFormat="1" applyFont="1" applyFill="1" applyBorder="1" applyAlignment="1" applyProtection="1">
      <alignment horizontal="center" vertical="center"/>
      <protection/>
    </xf>
    <xf numFmtId="10" fontId="6" fillId="0" borderId="10" xfId="0" applyNumberFormat="1" applyFont="1" applyFill="1" applyBorder="1" applyAlignment="1" applyProtection="1">
      <alignment horizontal="center" vertical="center" wrapText="1"/>
      <protection/>
    </xf>
    <xf numFmtId="9" fontId="6" fillId="37" borderId="10" xfId="0" applyNumberFormat="1" applyFont="1" applyFill="1" applyBorder="1" applyAlignment="1" applyProtection="1">
      <alignment horizontal="center" vertical="center"/>
      <protection/>
    </xf>
    <xf numFmtId="0" fontId="10" fillId="37" borderId="10" xfId="0" applyNumberFormat="1" applyFont="1" applyFill="1" applyBorder="1" applyAlignment="1" applyProtection="1">
      <alignment horizontal="center" vertical="center" wrapText="1"/>
      <protection/>
    </xf>
    <xf numFmtId="168" fontId="6" fillId="37" borderId="10" xfId="0" applyNumberFormat="1" applyFont="1" applyFill="1" applyBorder="1" applyAlignment="1" applyProtection="1">
      <alignment horizontal="center" vertical="center"/>
      <protection/>
    </xf>
    <xf numFmtId="10" fontId="6" fillId="0" borderId="0" xfId="0" applyNumberFormat="1" applyFont="1" applyAlignment="1" applyProtection="1">
      <alignment/>
      <protection/>
    </xf>
    <xf numFmtId="165" fontId="10" fillId="0" borderId="0" xfId="0" applyNumberFormat="1" applyFont="1" applyFill="1" applyBorder="1" applyAlignment="1" applyProtection="1">
      <alignment horizontal="left"/>
      <protection/>
    </xf>
    <xf numFmtId="10" fontId="6" fillId="0" borderId="0" xfId="0" applyNumberFormat="1" applyFont="1" applyFill="1" applyBorder="1" applyAlignment="1" applyProtection="1">
      <alignment horizontal="center" vertical="center" wrapText="1"/>
      <protection/>
    </xf>
    <xf numFmtId="168" fontId="6" fillId="38" borderId="0" xfId="0" applyNumberFormat="1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Fill="1" applyBorder="1" applyAlignment="1" applyProtection="1">
      <alignment horizontal="left" vertical="top" wrapText="1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0" fillId="0" borderId="33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top"/>
      <protection/>
    </xf>
    <xf numFmtId="0" fontId="10" fillId="0" borderId="2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2" borderId="34" xfId="0" applyFont="1" applyFill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27" xfId="0" applyFont="1" applyBorder="1" applyAlignment="1" applyProtection="1">
      <alignment horizontal="center"/>
      <protection/>
    </xf>
    <xf numFmtId="0" fontId="10" fillId="0" borderId="35" xfId="0" applyFont="1" applyBorder="1" applyAlignment="1" applyProtection="1">
      <alignment horizontal="center"/>
      <protection/>
    </xf>
    <xf numFmtId="10" fontId="10" fillId="0" borderId="17" xfId="0" applyNumberFormat="1" applyFont="1" applyBorder="1" applyAlignment="1" applyProtection="1">
      <alignment/>
      <protection/>
    </xf>
    <xf numFmtId="2" fontId="10" fillId="0" borderId="29" xfId="0" applyNumberFormat="1" applyFont="1" applyBorder="1" applyAlignment="1" applyProtection="1">
      <alignment/>
      <protection/>
    </xf>
    <xf numFmtId="10" fontId="10" fillId="0" borderId="20" xfId="0" applyNumberFormat="1" applyFont="1" applyBorder="1" applyAlignment="1" applyProtection="1">
      <alignment/>
      <protection/>
    </xf>
    <xf numFmtId="2" fontId="10" fillId="0" borderId="25" xfId="0" applyNumberFormat="1" applyFont="1" applyBorder="1" applyAlignment="1" applyProtection="1">
      <alignment/>
      <protection/>
    </xf>
    <xf numFmtId="10" fontId="10" fillId="0" borderId="25" xfId="0" applyNumberFormat="1" applyFont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11" fillId="0" borderId="3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64" fillId="0" borderId="36" xfId="0" applyFont="1" applyBorder="1" applyAlignment="1" applyProtection="1">
      <alignment/>
      <protection locked="0"/>
    </xf>
    <xf numFmtId="2" fontId="10" fillId="0" borderId="31" xfId="0" applyNumberFormat="1" applyFont="1" applyBorder="1" applyAlignment="1" applyProtection="1">
      <alignment/>
      <protection/>
    </xf>
    <xf numFmtId="14" fontId="64" fillId="0" borderId="36" xfId="0" applyNumberFormat="1" applyFont="1" applyFill="1" applyBorder="1" applyAlignment="1" applyProtection="1">
      <alignment horizontal="left"/>
      <protection/>
    </xf>
    <xf numFmtId="14" fontId="14" fillId="36" borderId="37" xfId="0" applyNumberFormat="1" applyFont="1" applyFill="1" applyBorder="1" applyAlignment="1" applyProtection="1">
      <alignment horizontal="center"/>
      <protection/>
    </xf>
    <xf numFmtId="14" fontId="14" fillId="36" borderId="38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49" fontId="59" fillId="34" borderId="39" xfId="0" applyNumberFormat="1" applyFont="1" applyFill="1" applyBorder="1" applyAlignment="1" applyProtection="1">
      <alignment horizontal="center" vertical="center" wrapText="1"/>
      <protection/>
    </xf>
    <xf numFmtId="49" fontId="59" fillId="34" borderId="40" xfId="0" applyNumberFormat="1" applyFont="1" applyFill="1" applyBorder="1" applyAlignment="1" applyProtection="1">
      <alignment horizontal="center" vertical="center" wrapText="1"/>
      <protection/>
    </xf>
    <xf numFmtId="49" fontId="59" fillId="34" borderId="41" xfId="0" applyNumberFormat="1" applyFont="1" applyFill="1" applyBorder="1" applyAlignment="1" applyProtection="1">
      <alignment horizontal="center" vertical="center" wrapText="1"/>
      <protection/>
    </xf>
    <xf numFmtId="49" fontId="65" fillId="34" borderId="42" xfId="0" applyNumberFormat="1" applyFont="1" applyFill="1" applyBorder="1" applyAlignment="1" applyProtection="1">
      <alignment horizontal="center" vertical="center" wrapText="1"/>
      <protection/>
    </xf>
    <xf numFmtId="49" fontId="65" fillId="34" borderId="0" xfId="0" applyNumberFormat="1" applyFont="1" applyFill="1" applyBorder="1" applyAlignment="1" applyProtection="1">
      <alignment horizontal="center" vertical="center" wrapText="1"/>
      <protection/>
    </xf>
    <xf numFmtId="49" fontId="65" fillId="34" borderId="43" xfId="0" applyNumberFormat="1" applyFont="1" applyFill="1" applyBorder="1" applyAlignment="1" applyProtection="1">
      <alignment horizontal="center" vertical="center" wrapText="1"/>
      <protection/>
    </xf>
    <xf numFmtId="49" fontId="65" fillId="34" borderId="23" xfId="0" applyNumberFormat="1" applyFont="1" applyFill="1" applyBorder="1" applyAlignment="1" applyProtection="1">
      <alignment horizontal="center" vertical="center" wrapText="1"/>
      <protection/>
    </xf>
    <xf numFmtId="49" fontId="65" fillId="34" borderId="32" xfId="0" applyNumberFormat="1" applyFont="1" applyFill="1" applyBorder="1" applyAlignment="1" applyProtection="1">
      <alignment horizontal="center" vertical="center" wrapText="1"/>
      <protection/>
    </xf>
    <xf numFmtId="49" fontId="65" fillId="34" borderId="11" xfId="0" applyNumberFormat="1" applyFont="1" applyFill="1" applyBorder="1" applyAlignment="1" applyProtection="1">
      <alignment horizontal="center" vertical="center" wrapText="1"/>
      <protection/>
    </xf>
    <xf numFmtId="0" fontId="64" fillId="0" borderId="36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25</xdr:row>
      <xdr:rowOff>161925</xdr:rowOff>
    </xdr:from>
    <xdr:to>
      <xdr:col>6</xdr:col>
      <xdr:colOff>476250</xdr:colOff>
      <xdr:row>41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3962400" y="7096125"/>
          <a:ext cx="2247900" cy="2686050"/>
        </a:xfrm>
        <a:prstGeom prst="rect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200025</xdr:colOff>
      <xdr:row>26</xdr:row>
      <xdr:rowOff>38100</xdr:rowOff>
    </xdr:from>
    <xdr:ext cx="2771775" cy="2819400"/>
    <xdr:sp>
      <xdr:nvSpPr>
        <xdr:cNvPr id="2" name="TextBox 2"/>
        <xdr:cNvSpPr txBox="1">
          <a:spLocks noChangeArrowheads="1"/>
        </xdr:cNvSpPr>
      </xdr:nvSpPr>
      <xdr:spPr>
        <a:xfrm>
          <a:off x="3971925" y="7143750"/>
          <a:ext cx="2771775" cy="28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 for Using this Form: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Complete one form for each quarter.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leave analysis at left to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allocate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taken during the pay period based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hours worked during that pay period.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 If no hours are worked during a pay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 (only leave is taken), input the leave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above and allocate leave based on the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 of hours budgeted in the grant.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 If at the end of a quarter the YTD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difference between actual hours worked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 budgeted hours = or exceeds 10%, an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adjustment to salary and benefit costs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charged to the grant is required.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 If the difference is less than 10% no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adjustment is required .  Any difference at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end of the fiscal year, regardless of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size, must be adjusted.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25</xdr:row>
      <xdr:rowOff>161925</xdr:rowOff>
    </xdr:from>
    <xdr:to>
      <xdr:col>6</xdr:col>
      <xdr:colOff>476250</xdr:colOff>
      <xdr:row>41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3962400" y="7096125"/>
          <a:ext cx="2247900" cy="2686050"/>
        </a:xfrm>
        <a:prstGeom prst="rect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200025</xdr:colOff>
      <xdr:row>26</xdr:row>
      <xdr:rowOff>38100</xdr:rowOff>
    </xdr:from>
    <xdr:ext cx="2771775" cy="2819400"/>
    <xdr:sp>
      <xdr:nvSpPr>
        <xdr:cNvPr id="2" name="TextBox 2"/>
        <xdr:cNvSpPr txBox="1">
          <a:spLocks noChangeArrowheads="1"/>
        </xdr:cNvSpPr>
      </xdr:nvSpPr>
      <xdr:spPr>
        <a:xfrm>
          <a:off x="3971925" y="7143750"/>
          <a:ext cx="2771775" cy="28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 for Using this Form: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Complete one form for each quarter.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leave analysis at left to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allocate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taken during the pay period based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hours worked during that pay period.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 If no hours are worked during a pay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 (only leave is taken), input the leave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above and allocate leave based on the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 of hours budgeted in the grant.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 If at the end of a quarter the YTD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difference between actual hours worked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 budgeted hours = or exceeds 10%, an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adjustment to salary and benefit costs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charged to the grant is required.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 If the difference is less than 10% no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adjustment is required .  Any difference at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end of the fiscal year, regardless of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size, must be adjusted.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25</xdr:row>
      <xdr:rowOff>161925</xdr:rowOff>
    </xdr:from>
    <xdr:to>
      <xdr:col>6</xdr:col>
      <xdr:colOff>476250</xdr:colOff>
      <xdr:row>41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3962400" y="7096125"/>
          <a:ext cx="2247900" cy="2686050"/>
        </a:xfrm>
        <a:prstGeom prst="rect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200025</xdr:colOff>
      <xdr:row>26</xdr:row>
      <xdr:rowOff>38100</xdr:rowOff>
    </xdr:from>
    <xdr:ext cx="2771775" cy="2819400"/>
    <xdr:sp>
      <xdr:nvSpPr>
        <xdr:cNvPr id="2" name="TextBox 2"/>
        <xdr:cNvSpPr txBox="1">
          <a:spLocks noChangeArrowheads="1"/>
        </xdr:cNvSpPr>
      </xdr:nvSpPr>
      <xdr:spPr>
        <a:xfrm>
          <a:off x="3971925" y="7143750"/>
          <a:ext cx="2771775" cy="28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 for Using this Form: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Complete one form for each quarter.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leave analysis at left to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allocate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taken during the pay period based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hours worked during that pay period.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 If no hours are worked during a pay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 (only leave is taken), input the leave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above and allocate leave based on the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 of hours budgeted in the grant.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 If at the end of a quarter the YTD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difference between actual hours worked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 budgeted hours = or exceeds 10%, an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adjustment to salary and benefit costs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charged to the grant is required.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 If the difference is less than 10% no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adjustment is required .  Any difference at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end of the fiscal year, regardless of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size, must be adjusted.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25</xdr:row>
      <xdr:rowOff>161925</xdr:rowOff>
    </xdr:from>
    <xdr:to>
      <xdr:col>6</xdr:col>
      <xdr:colOff>476250</xdr:colOff>
      <xdr:row>41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3962400" y="7096125"/>
          <a:ext cx="2247900" cy="2686050"/>
        </a:xfrm>
        <a:prstGeom prst="rect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200025</xdr:colOff>
      <xdr:row>26</xdr:row>
      <xdr:rowOff>38100</xdr:rowOff>
    </xdr:from>
    <xdr:ext cx="2771775" cy="2819400"/>
    <xdr:sp>
      <xdr:nvSpPr>
        <xdr:cNvPr id="2" name="TextBox 2"/>
        <xdr:cNvSpPr txBox="1">
          <a:spLocks noChangeArrowheads="1"/>
        </xdr:cNvSpPr>
      </xdr:nvSpPr>
      <xdr:spPr>
        <a:xfrm>
          <a:off x="3971925" y="7143750"/>
          <a:ext cx="2771775" cy="28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 for Using this Form: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Complete one form for each quarter.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leave analysis at left to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allocate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taken during the pay period based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hours worked during that pay period.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 If no hours are worked during a pay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 (only leave is taken), input the leave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above and allocate leave based on the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 of hours budgeted in the grant.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 If at the end of a quarter the YTD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difference between actual hours worked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 budgeted hours = or exceeds 10%, an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adjustment to salary and benefit costs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charged to the grant is required.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 If the difference is less than 10% no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adjustment is required .  Any difference at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end of the fiscal year, regardless of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size, must be adjusted.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X50"/>
  <sheetViews>
    <sheetView showGridLines="0" showZeros="0" tabSelected="1" workbookViewId="0" topLeftCell="A1">
      <selection activeCell="G10" sqref="G10"/>
    </sheetView>
  </sheetViews>
  <sheetFormatPr defaultColWidth="9.140625" defaultRowHeight="12.75"/>
  <cols>
    <col min="1" max="1" width="12.421875" style="5" customWidth="1"/>
    <col min="2" max="2" width="14.7109375" style="6" customWidth="1"/>
    <col min="3" max="3" width="14.7109375" style="5" customWidth="1"/>
    <col min="4" max="4" width="14.7109375" style="6" customWidth="1"/>
    <col min="5" max="5" width="14.7109375" style="5" customWidth="1"/>
    <col min="6" max="6" width="14.7109375" style="6" customWidth="1"/>
    <col min="7" max="7" width="8.7109375" style="5" customWidth="1"/>
    <col min="8" max="8" width="10.00390625" style="5" hidden="1" customWidth="1"/>
    <col min="9" max="9" width="1.421875" style="5" customWidth="1"/>
    <col min="10" max="16384" width="9.140625" style="5" customWidth="1"/>
  </cols>
  <sheetData>
    <row r="1" ht="24" customHeight="1">
      <c r="A1" s="27" t="s">
        <v>20</v>
      </c>
    </row>
    <row r="2" spans="1:6" ht="24" customHeight="1">
      <c r="A2" s="86" t="s">
        <v>24</v>
      </c>
      <c r="F2" s="5"/>
    </row>
    <row r="3" spans="1:8" ht="24" customHeight="1" thickBot="1">
      <c r="A3" s="28" t="s">
        <v>19</v>
      </c>
      <c r="C3" s="102"/>
      <c r="D3" s="102"/>
      <c r="E3" s="102"/>
      <c r="F3" s="102"/>
      <c r="G3" s="102"/>
      <c r="H3" s="87"/>
    </row>
    <row r="4" spans="1:7" ht="15" customHeight="1">
      <c r="A4" s="28"/>
      <c r="B4" s="28"/>
      <c r="C4" s="29"/>
      <c r="D4" s="30"/>
      <c r="E4" s="30"/>
      <c r="F4" s="5"/>
      <c r="G4" s="31"/>
    </row>
    <row r="5" spans="1:6" ht="15" customHeight="1" thickBot="1">
      <c r="A5" s="3" t="s">
        <v>8</v>
      </c>
      <c r="B5" s="5"/>
      <c r="C5" s="89">
        <v>41456</v>
      </c>
      <c r="D5" s="5"/>
      <c r="E5" s="32"/>
      <c r="F5" s="33"/>
    </row>
    <row r="6" spans="1:7" ht="16.5" customHeight="1">
      <c r="A6" s="4"/>
      <c r="B6" s="5"/>
      <c r="G6" s="34"/>
    </row>
    <row r="7" spans="1:24" s="36" customFormat="1" ht="15.75" customHeight="1">
      <c r="A7" s="7"/>
      <c r="B7" s="90" t="s">
        <v>16</v>
      </c>
      <c r="C7" s="91"/>
      <c r="D7" s="91"/>
      <c r="E7" s="91"/>
      <c r="F7" s="91"/>
      <c r="G7" s="35"/>
      <c r="I7" s="37"/>
      <c r="X7" s="37"/>
    </row>
    <row r="8" spans="1:24" s="36" customFormat="1" ht="15.75" customHeight="1">
      <c r="A8" s="38" t="s">
        <v>9</v>
      </c>
      <c r="B8" s="39" t="s">
        <v>35</v>
      </c>
      <c r="C8" s="40" t="s">
        <v>35</v>
      </c>
      <c r="D8" s="40" t="s">
        <v>35</v>
      </c>
      <c r="E8" s="40" t="s">
        <v>35</v>
      </c>
      <c r="F8" s="40" t="s">
        <v>35</v>
      </c>
      <c r="G8" s="38"/>
      <c r="I8" s="37"/>
      <c r="X8" s="37"/>
    </row>
    <row r="9" spans="1:24" s="36" customFormat="1" ht="24" customHeight="1">
      <c r="A9" s="41" t="s">
        <v>10</v>
      </c>
      <c r="B9" s="1"/>
      <c r="C9" s="2"/>
      <c r="D9" s="1"/>
      <c r="E9" s="2"/>
      <c r="F9" s="1"/>
      <c r="G9" s="41" t="s">
        <v>0</v>
      </c>
      <c r="I9" s="37"/>
      <c r="X9" s="37"/>
    </row>
    <row r="10" spans="1:8" s="36" customFormat="1" ht="24" customHeight="1">
      <c r="A10" s="42">
        <v>41469</v>
      </c>
      <c r="B10" s="8"/>
      <c r="C10" s="9"/>
      <c r="D10" s="10"/>
      <c r="E10" s="11"/>
      <c r="F10" s="12"/>
      <c r="G10" s="43">
        <f aca="true" t="shared" si="0" ref="G10:G18">SUM(B10:F10)</f>
        <v>0</v>
      </c>
      <c r="H10" s="36" t="s">
        <v>2</v>
      </c>
    </row>
    <row r="11" spans="1:8" s="36" customFormat="1" ht="24" customHeight="1">
      <c r="A11" s="44">
        <v>41483</v>
      </c>
      <c r="B11" s="13"/>
      <c r="C11" s="14"/>
      <c r="D11" s="15"/>
      <c r="E11" s="16"/>
      <c r="F11" s="17"/>
      <c r="G11" s="45">
        <f t="shared" si="0"/>
        <v>0</v>
      </c>
      <c r="H11" s="36" t="s">
        <v>6</v>
      </c>
    </row>
    <row r="12" spans="1:8" s="36" customFormat="1" ht="24" customHeight="1">
      <c r="A12" s="44">
        <v>41497</v>
      </c>
      <c r="B12" s="13"/>
      <c r="C12" s="14"/>
      <c r="D12" s="15"/>
      <c r="E12" s="16"/>
      <c r="F12" s="17"/>
      <c r="G12" s="45">
        <f t="shared" si="0"/>
        <v>0</v>
      </c>
      <c r="H12" s="36" t="s">
        <v>3</v>
      </c>
    </row>
    <row r="13" spans="1:10" s="36" customFormat="1" ht="24" customHeight="1">
      <c r="A13" s="44">
        <v>41508</v>
      </c>
      <c r="B13" s="13"/>
      <c r="C13" s="14"/>
      <c r="D13" s="15"/>
      <c r="E13" s="16"/>
      <c r="F13" s="17"/>
      <c r="G13" s="45">
        <f t="shared" si="0"/>
        <v>0</v>
      </c>
      <c r="H13" s="36" t="s">
        <v>4</v>
      </c>
      <c r="J13" s="46"/>
    </row>
    <row r="14" spans="1:8" s="36" customFormat="1" ht="24" customHeight="1">
      <c r="A14" s="44">
        <v>41525</v>
      </c>
      <c r="B14" s="13"/>
      <c r="C14" s="14"/>
      <c r="D14" s="15"/>
      <c r="E14" s="16"/>
      <c r="F14" s="17"/>
      <c r="G14" s="45">
        <f t="shared" si="0"/>
        <v>0</v>
      </c>
      <c r="H14" s="36" t="s">
        <v>5</v>
      </c>
    </row>
    <row r="15" spans="1:7" s="36" customFormat="1" ht="24" customHeight="1">
      <c r="A15" s="44">
        <v>41539</v>
      </c>
      <c r="B15" s="13"/>
      <c r="C15" s="14"/>
      <c r="D15" s="15"/>
      <c r="E15" s="16"/>
      <c r="F15" s="17"/>
      <c r="G15" s="45">
        <f t="shared" si="0"/>
        <v>0</v>
      </c>
    </row>
    <row r="16" spans="1:7" s="36" customFormat="1" ht="24" customHeight="1">
      <c r="A16" s="44"/>
      <c r="B16" s="13"/>
      <c r="C16" s="14"/>
      <c r="D16" s="15"/>
      <c r="E16" s="16"/>
      <c r="F16" s="17"/>
      <c r="G16" s="45">
        <f t="shared" si="0"/>
        <v>0</v>
      </c>
    </row>
    <row r="17" spans="1:7" s="36" customFormat="1" ht="24" customHeight="1">
      <c r="A17" s="44"/>
      <c r="B17" s="13"/>
      <c r="C17" s="14"/>
      <c r="D17" s="15"/>
      <c r="E17" s="16"/>
      <c r="F17" s="17"/>
      <c r="G17" s="45">
        <f t="shared" si="0"/>
        <v>0</v>
      </c>
    </row>
    <row r="18" spans="1:7" s="36" customFormat="1" ht="24" customHeight="1">
      <c r="A18" s="47"/>
      <c r="B18" s="18"/>
      <c r="C18" s="19"/>
      <c r="D18" s="20"/>
      <c r="E18" s="21"/>
      <c r="F18" s="22"/>
      <c r="G18" s="48">
        <f t="shared" si="0"/>
        <v>0</v>
      </c>
    </row>
    <row r="19" spans="1:7" s="36" customFormat="1" ht="24" customHeight="1">
      <c r="A19" s="49" t="s">
        <v>21</v>
      </c>
      <c r="B19" s="50">
        <f aca="true" t="shared" si="1" ref="B19:G19">SUM(B10:B18)</f>
        <v>0</v>
      </c>
      <c r="C19" s="51">
        <f t="shared" si="1"/>
        <v>0</v>
      </c>
      <c r="D19" s="50">
        <f t="shared" si="1"/>
        <v>0</v>
      </c>
      <c r="E19" s="51">
        <f t="shared" si="1"/>
        <v>0</v>
      </c>
      <c r="F19" s="50">
        <f t="shared" si="1"/>
        <v>0</v>
      </c>
      <c r="G19" s="52">
        <f t="shared" si="1"/>
        <v>0</v>
      </c>
    </row>
    <row r="20" spans="1:7" s="36" customFormat="1" ht="24" customHeight="1">
      <c r="A20" s="49" t="s">
        <v>22</v>
      </c>
      <c r="B20" s="50">
        <f aca="true" t="shared" si="2" ref="B20:G20">B19</f>
        <v>0</v>
      </c>
      <c r="C20" s="50">
        <f t="shared" si="2"/>
        <v>0</v>
      </c>
      <c r="D20" s="50">
        <f t="shared" si="2"/>
        <v>0</v>
      </c>
      <c r="E20" s="50">
        <f t="shared" si="2"/>
        <v>0</v>
      </c>
      <c r="F20" s="50">
        <f t="shared" si="2"/>
        <v>0</v>
      </c>
      <c r="G20" s="52">
        <f t="shared" si="2"/>
        <v>0</v>
      </c>
    </row>
    <row r="21" spans="1:7" s="36" customFormat="1" ht="24" customHeight="1">
      <c r="A21" s="53" t="s">
        <v>23</v>
      </c>
      <c r="B21" s="54" t="e">
        <f>B20/$G$20</f>
        <v>#DIV/0!</v>
      </c>
      <c r="C21" s="54" t="e">
        <f>C20/$G$20</f>
        <v>#DIV/0!</v>
      </c>
      <c r="D21" s="54" t="e">
        <f>D20/$G$20</f>
        <v>#DIV/0!</v>
      </c>
      <c r="E21" s="54" t="e">
        <f>E20/$G$20</f>
        <v>#DIV/0!</v>
      </c>
      <c r="F21" s="54" t="e">
        <f>F20/$G$20</f>
        <v>#DIV/0!</v>
      </c>
      <c r="G21" s="55" t="e">
        <f>SUM(B21:F21)</f>
        <v>#DIV/0!</v>
      </c>
    </row>
    <row r="22" spans="1:7" s="36" customFormat="1" ht="24" customHeight="1">
      <c r="A22" s="56" t="s">
        <v>33</v>
      </c>
      <c r="B22" s="26">
        <v>0.25</v>
      </c>
      <c r="C22" s="26">
        <v>0.75</v>
      </c>
      <c r="D22" s="26"/>
      <c r="E22" s="26"/>
      <c r="F22" s="26"/>
      <c r="G22" s="55">
        <f>SUM(B22:F22)</f>
        <v>1</v>
      </c>
    </row>
    <row r="23" spans="1:10" s="36" customFormat="1" ht="24" customHeight="1">
      <c r="A23" s="53" t="s">
        <v>11</v>
      </c>
      <c r="B23" s="54" t="e">
        <f>B22-B21</f>
        <v>#DIV/0!</v>
      </c>
      <c r="C23" s="54" t="e">
        <f>C22-C21</f>
        <v>#DIV/0!</v>
      </c>
      <c r="D23" s="54" t="e">
        <f>D22-D21</f>
        <v>#DIV/0!</v>
      </c>
      <c r="E23" s="54" t="e">
        <f>E22-E21</f>
        <v>#DIV/0!</v>
      </c>
      <c r="F23" s="54" t="e">
        <f>F22-F21</f>
        <v>#DIV/0!</v>
      </c>
      <c r="G23" s="57" t="e">
        <f>SUM(B23:F23)</f>
        <v>#DIV/0!</v>
      </c>
      <c r="J23" s="58"/>
    </row>
    <row r="24" spans="1:10" s="36" customFormat="1" ht="18" customHeight="1">
      <c r="A24" s="59"/>
      <c r="B24" s="60"/>
      <c r="C24" s="60"/>
      <c r="D24" s="60"/>
      <c r="E24" s="60"/>
      <c r="F24" s="60"/>
      <c r="G24" s="61"/>
      <c r="J24" s="58"/>
    </row>
    <row r="25" spans="1:7" s="36" customFormat="1" ht="18" customHeight="1">
      <c r="A25" s="59" t="s">
        <v>34</v>
      </c>
      <c r="B25" s="59"/>
      <c r="C25" s="46"/>
      <c r="D25" s="62"/>
      <c r="E25" s="46"/>
      <c r="F25" s="62"/>
      <c r="G25" s="63"/>
    </row>
    <row r="26" spans="1:7" ht="13.5" customHeight="1">
      <c r="A26" s="64"/>
      <c r="B26" s="65"/>
      <c r="C26" s="64"/>
      <c r="D26" s="65"/>
      <c r="E26" s="92"/>
      <c r="F26" s="92"/>
      <c r="G26" s="66"/>
    </row>
    <row r="27" spans="1:4" ht="13.5" customHeight="1">
      <c r="A27" s="93" t="s">
        <v>17</v>
      </c>
      <c r="B27" s="94"/>
      <c r="C27" s="94"/>
      <c r="D27" s="95"/>
    </row>
    <row r="28" spans="1:6" ht="13.5" customHeight="1">
      <c r="A28" s="96" t="s">
        <v>27</v>
      </c>
      <c r="B28" s="97"/>
      <c r="C28" s="97"/>
      <c r="D28" s="98"/>
      <c r="F28" s="67"/>
    </row>
    <row r="29" spans="1:4" ht="13.5" customHeight="1">
      <c r="A29" s="99" t="s">
        <v>31</v>
      </c>
      <c r="B29" s="100"/>
      <c r="C29" s="100"/>
      <c r="D29" s="101"/>
    </row>
    <row r="30" spans="1:4" ht="12.75" customHeight="1">
      <c r="A30" s="68" t="s">
        <v>7</v>
      </c>
      <c r="B30" s="68" t="s">
        <v>26</v>
      </c>
      <c r="C30" s="68" t="s">
        <v>12</v>
      </c>
      <c r="D30" s="68" t="s">
        <v>26</v>
      </c>
    </row>
    <row r="31" spans="1:13" ht="13.5">
      <c r="A31" s="68" t="s">
        <v>14</v>
      </c>
      <c r="B31" s="68" t="s">
        <v>7</v>
      </c>
      <c r="C31" s="68" t="s">
        <v>30</v>
      </c>
      <c r="D31" s="68" t="s">
        <v>7</v>
      </c>
      <c r="J31" s="69"/>
      <c r="K31" s="69"/>
      <c r="L31" s="69"/>
      <c r="M31" s="69"/>
    </row>
    <row r="32" spans="1:13" ht="13.5">
      <c r="A32" s="70" t="s">
        <v>15</v>
      </c>
      <c r="B32" s="70" t="s">
        <v>29</v>
      </c>
      <c r="C32" s="70" t="s">
        <v>28</v>
      </c>
      <c r="D32" s="70" t="s">
        <v>32</v>
      </c>
      <c r="E32" s="71"/>
      <c r="J32" s="69"/>
      <c r="K32" s="69"/>
      <c r="L32" s="69"/>
      <c r="M32" s="69"/>
    </row>
    <row r="33" spans="1:13" ht="13.5">
      <c r="A33" s="72" t="s">
        <v>28</v>
      </c>
      <c r="B33" s="23"/>
      <c r="C33" s="73" t="s">
        <v>13</v>
      </c>
      <c r="D33" s="74" t="s">
        <v>13</v>
      </c>
      <c r="E33" s="71"/>
      <c r="J33" s="69"/>
      <c r="K33" s="69"/>
      <c r="L33" s="69"/>
      <c r="M33" s="69"/>
    </row>
    <row r="34" spans="1:13" ht="13.5">
      <c r="A34" s="75">
        <f>B9</f>
        <v>0</v>
      </c>
      <c r="B34" s="24"/>
      <c r="C34" s="76" t="e">
        <f>B34/(SUM($B$34:$B$38))</f>
        <v>#DIV/0!</v>
      </c>
      <c r="D34" s="77" t="e">
        <f>ROUND($B$39*C34,2)</f>
        <v>#DIV/0!</v>
      </c>
      <c r="E34" s="71"/>
      <c r="J34" s="69"/>
      <c r="K34" s="69"/>
      <c r="L34" s="69"/>
      <c r="M34" s="69"/>
    </row>
    <row r="35" spans="1:13" ht="13.5">
      <c r="A35" s="75">
        <f>C9</f>
        <v>0</v>
      </c>
      <c r="B35" s="24"/>
      <c r="C35" s="76" t="e">
        <f>B35/(SUM($B$34:$B$38))</f>
        <v>#DIV/0!</v>
      </c>
      <c r="D35" s="77" t="e">
        <f>ROUND($B$39*C35,2)</f>
        <v>#DIV/0!</v>
      </c>
      <c r="E35" s="71"/>
      <c r="J35" s="69"/>
      <c r="K35" s="69"/>
      <c r="L35" s="69"/>
      <c r="M35" s="69"/>
    </row>
    <row r="36" spans="1:13" ht="13.5">
      <c r="A36" s="75">
        <f>D9</f>
        <v>0</v>
      </c>
      <c r="B36" s="24"/>
      <c r="C36" s="76" t="e">
        <f>B36/(SUM($B$34:$B$38))</f>
        <v>#DIV/0!</v>
      </c>
      <c r="D36" s="77" t="e">
        <f>ROUND($B$39*C36,2)</f>
        <v>#DIV/0!</v>
      </c>
      <c r="E36" s="71"/>
      <c r="J36" s="69"/>
      <c r="K36" s="69"/>
      <c r="L36" s="69"/>
      <c r="M36" s="69"/>
    </row>
    <row r="37" spans="1:13" ht="13.5">
      <c r="A37" s="75">
        <f>E9</f>
        <v>0</v>
      </c>
      <c r="B37" s="24"/>
      <c r="C37" s="76" t="e">
        <f>B37/(SUM($B$34:$B$38))</f>
        <v>#DIV/0!</v>
      </c>
      <c r="D37" s="77" t="e">
        <f>ROUND($B$39*C37,2)</f>
        <v>#DIV/0!</v>
      </c>
      <c r="E37" s="71"/>
      <c r="J37" s="69"/>
      <c r="K37" s="69"/>
      <c r="L37" s="69"/>
      <c r="M37" s="69"/>
    </row>
    <row r="38" spans="1:13" ht="13.5">
      <c r="A38" s="75">
        <f>F9</f>
        <v>0</v>
      </c>
      <c r="B38" s="25"/>
      <c r="C38" s="78" t="e">
        <f>B38/(SUM($B$34:$B$38))</f>
        <v>#DIV/0!</v>
      </c>
      <c r="D38" s="88" t="e">
        <f>ROUND($B$39*C38,2)</f>
        <v>#DIV/0!</v>
      </c>
      <c r="E38" s="71"/>
      <c r="J38" s="69"/>
      <c r="K38" s="69"/>
      <c r="L38" s="69"/>
      <c r="M38" s="69"/>
    </row>
    <row r="39" spans="2:13" ht="13.5">
      <c r="B39" s="79">
        <f>SUM(B33:B38)</f>
        <v>0</v>
      </c>
      <c r="C39" s="80" t="e">
        <f>SUM(C34:C38)</f>
        <v>#DIV/0!</v>
      </c>
      <c r="D39" s="79" t="e">
        <f>SUM(D34:D38)</f>
        <v>#DIV/0!</v>
      </c>
      <c r="E39" s="71"/>
      <c r="J39" s="69"/>
      <c r="K39" s="69"/>
      <c r="L39" s="69"/>
      <c r="M39" s="69"/>
    </row>
    <row r="40" spans="5:13" ht="13.5">
      <c r="E40" s="71"/>
      <c r="J40" s="69"/>
      <c r="K40" s="69"/>
      <c r="L40" s="69"/>
      <c r="M40" s="69"/>
    </row>
    <row r="41" spans="6:13" ht="13.5">
      <c r="F41" s="71"/>
      <c r="J41" s="69"/>
      <c r="K41" s="69"/>
      <c r="L41" s="69"/>
      <c r="M41" s="69"/>
    </row>
    <row r="42" spans="1:13" ht="13.5">
      <c r="A42" s="81"/>
      <c r="B42" s="82"/>
      <c r="C42" s="81"/>
      <c r="D42" s="81"/>
      <c r="J42" s="69"/>
      <c r="K42" s="69"/>
      <c r="L42" s="69"/>
      <c r="M42" s="69"/>
    </row>
    <row r="43" spans="1:12" ht="14.25">
      <c r="A43" s="83" t="s">
        <v>18</v>
      </c>
      <c r="B43" s="62"/>
      <c r="C43" s="46"/>
      <c r="D43" s="84" t="s">
        <v>1</v>
      </c>
      <c r="L43" s="71"/>
    </row>
    <row r="44" spans="6:12" ht="12.75">
      <c r="F44" s="82"/>
      <c r="G44" s="81"/>
      <c r="L44" s="71"/>
    </row>
    <row r="45" spans="1:12" ht="12.75">
      <c r="A45" s="34"/>
      <c r="B45" s="85"/>
      <c r="C45" s="34"/>
      <c r="D45" s="85"/>
      <c r="F45" s="83" t="s">
        <v>25</v>
      </c>
      <c r="G45" s="84" t="s">
        <v>1</v>
      </c>
      <c r="L45" s="71"/>
    </row>
    <row r="46" spans="2:12" ht="12.75">
      <c r="B46" s="62"/>
      <c r="C46" s="46"/>
      <c r="D46" s="62"/>
      <c r="L46" s="71"/>
    </row>
    <row r="47" spans="5:12" ht="12.75">
      <c r="E47" s="34"/>
      <c r="F47" s="85"/>
      <c r="L47" s="71"/>
    </row>
    <row r="48" spans="5:12" ht="12.75">
      <c r="E48" s="84"/>
      <c r="L48" s="71"/>
    </row>
    <row r="49" ht="12.75">
      <c r="L49" s="71"/>
    </row>
    <row r="50" ht="12.75">
      <c r="L50" s="71"/>
    </row>
  </sheetData>
  <sheetProtection selectLockedCells="1"/>
  <mergeCells count="6">
    <mergeCell ref="B7:F7"/>
    <mergeCell ref="E26:F26"/>
    <mergeCell ref="A27:D27"/>
    <mergeCell ref="A28:D28"/>
    <mergeCell ref="A29:D29"/>
    <mergeCell ref="C3:G3"/>
  </mergeCells>
  <printOptions horizontalCentered="1"/>
  <pageMargins left="0.18" right="0.18" top="0.18" bottom="0" header="0.39" footer="0.25"/>
  <pageSetup horizontalDpi="600" verticalDpi="600" orientation="portrait" scale="95"/>
  <headerFooter alignWithMargins="0">
    <oddFooter>&amp;R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1:X50"/>
  <sheetViews>
    <sheetView showGridLines="0" showZeros="0" workbookViewId="0" topLeftCell="A1">
      <selection activeCell="C3" sqref="C3:G3"/>
    </sheetView>
  </sheetViews>
  <sheetFormatPr defaultColWidth="9.140625" defaultRowHeight="12.75"/>
  <cols>
    <col min="1" max="1" width="12.421875" style="5" customWidth="1"/>
    <col min="2" max="2" width="14.7109375" style="6" customWidth="1"/>
    <col min="3" max="3" width="14.7109375" style="5" customWidth="1"/>
    <col min="4" max="4" width="14.7109375" style="6" customWidth="1"/>
    <col min="5" max="5" width="14.7109375" style="5" customWidth="1"/>
    <col min="6" max="6" width="14.7109375" style="6" customWidth="1"/>
    <col min="7" max="7" width="8.7109375" style="5" customWidth="1"/>
    <col min="8" max="8" width="10.00390625" style="5" hidden="1" customWidth="1"/>
    <col min="9" max="9" width="1.421875" style="5" customWidth="1"/>
    <col min="10" max="16384" width="9.140625" style="5" customWidth="1"/>
  </cols>
  <sheetData>
    <row r="1" ht="24" customHeight="1">
      <c r="A1" s="27" t="s">
        <v>20</v>
      </c>
    </row>
    <row r="2" spans="1:6" ht="24" customHeight="1">
      <c r="A2" s="86" t="s">
        <v>36</v>
      </c>
      <c r="F2" s="5"/>
    </row>
    <row r="3" spans="1:8" ht="24" customHeight="1" thickBot="1">
      <c r="A3" s="28" t="s">
        <v>19</v>
      </c>
      <c r="C3" s="102"/>
      <c r="D3" s="102"/>
      <c r="E3" s="102"/>
      <c r="F3" s="102"/>
      <c r="G3" s="102"/>
      <c r="H3" s="87"/>
    </row>
    <row r="4" spans="1:7" ht="15" customHeight="1">
      <c r="A4" s="28"/>
      <c r="B4" s="28"/>
      <c r="C4" s="29"/>
      <c r="D4" s="30"/>
      <c r="E4" s="30"/>
      <c r="F4" s="5"/>
      <c r="G4" s="31"/>
    </row>
    <row r="5" spans="1:6" ht="15" customHeight="1" thickBot="1">
      <c r="A5" s="3" t="s">
        <v>8</v>
      </c>
      <c r="B5" s="5"/>
      <c r="C5" s="89">
        <v>41548</v>
      </c>
      <c r="D5" s="5"/>
      <c r="E5" s="32"/>
      <c r="F5" s="33"/>
    </row>
    <row r="6" spans="1:7" ht="16.5" customHeight="1">
      <c r="A6" s="4"/>
      <c r="B6" s="5"/>
      <c r="G6" s="34"/>
    </row>
    <row r="7" spans="1:24" s="36" customFormat="1" ht="15.75" customHeight="1">
      <c r="A7" s="7"/>
      <c r="B7" s="90" t="s">
        <v>16</v>
      </c>
      <c r="C7" s="91"/>
      <c r="D7" s="91"/>
      <c r="E7" s="91"/>
      <c r="F7" s="91"/>
      <c r="G7" s="35"/>
      <c r="I7" s="37"/>
      <c r="X7" s="37"/>
    </row>
    <row r="8" spans="1:24" s="36" customFormat="1" ht="15.75" customHeight="1">
      <c r="A8" s="38" t="s">
        <v>9</v>
      </c>
      <c r="B8" s="39" t="s">
        <v>35</v>
      </c>
      <c r="C8" s="40" t="s">
        <v>35</v>
      </c>
      <c r="D8" s="40" t="s">
        <v>35</v>
      </c>
      <c r="E8" s="40" t="s">
        <v>35</v>
      </c>
      <c r="F8" s="40" t="s">
        <v>35</v>
      </c>
      <c r="G8" s="38"/>
      <c r="I8" s="37"/>
      <c r="X8" s="37"/>
    </row>
    <row r="9" spans="1:24" s="36" customFormat="1" ht="24" customHeight="1">
      <c r="A9" s="41" t="s">
        <v>10</v>
      </c>
      <c r="B9" s="1"/>
      <c r="C9" s="2"/>
      <c r="D9" s="1"/>
      <c r="E9" s="2"/>
      <c r="F9" s="1"/>
      <c r="G9" s="41" t="s">
        <v>0</v>
      </c>
      <c r="I9" s="37"/>
      <c r="X9" s="37"/>
    </row>
    <row r="10" spans="1:8" s="36" customFormat="1" ht="24" customHeight="1">
      <c r="A10" s="42">
        <v>41553</v>
      </c>
      <c r="B10" s="8"/>
      <c r="C10" s="9"/>
      <c r="D10" s="10"/>
      <c r="E10" s="11"/>
      <c r="F10" s="12"/>
      <c r="G10" s="43">
        <f aca="true" t="shared" si="0" ref="G10:G18">SUM(B10:F10)</f>
        <v>0</v>
      </c>
      <c r="H10" s="36" t="s">
        <v>2</v>
      </c>
    </row>
    <row r="11" spans="1:8" s="36" customFormat="1" ht="24" customHeight="1">
      <c r="A11" s="44">
        <v>41567</v>
      </c>
      <c r="B11" s="13"/>
      <c r="C11" s="14"/>
      <c r="D11" s="15"/>
      <c r="E11" s="16"/>
      <c r="F11" s="17"/>
      <c r="G11" s="45">
        <f t="shared" si="0"/>
        <v>0</v>
      </c>
      <c r="H11" s="36" t="s">
        <v>6</v>
      </c>
    </row>
    <row r="12" spans="1:8" s="36" customFormat="1" ht="24" customHeight="1">
      <c r="A12" s="44">
        <v>41581</v>
      </c>
      <c r="B12" s="13"/>
      <c r="C12" s="14"/>
      <c r="D12" s="15"/>
      <c r="E12" s="16"/>
      <c r="F12" s="17"/>
      <c r="G12" s="45">
        <f t="shared" si="0"/>
        <v>0</v>
      </c>
      <c r="H12" s="36" t="s">
        <v>3</v>
      </c>
    </row>
    <row r="13" spans="1:10" s="36" customFormat="1" ht="24" customHeight="1">
      <c r="A13" s="44">
        <v>41595</v>
      </c>
      <c r="B13" s="13"/>
      <c r="C13" s="14"/>
      <c r="D13" s="15"/>
      <c r="E13" s="16"/>
      <c r="F13" s="17"/>
      <c r="G13" s="45">
        <f t="shared" si="0"/>
        <v>0</v>
      </c>
      <c r="H13" s="36" t="s">
        <v>4</v>
      </c>
      <c r="J13" s="46"/>
    </row>
    <row r="14" spans="1:8" s="36" customFormat="1" ht="24" customHeight="1">
      <c r="A14" s="44">
        <v>41609</v>
      </c>
      <c r="B14" s="13"/>
      <c r="C14" s="14"/>
      <c r="D14" s="15"/>
      <c r="E14" s="16"/>
      <c r="F14" s="17"/>
      <c r="G14" s="45">
        <f t="shared" si="0"/>
        <v>0</v>
      </c>
      <c r="H14" s="36" t="s">
        <v>5</v>
      </c>
    </row>
    <row r="15" spans="1:7" s="36" customFormat="1" ht="24" customHeight="1">
      <c r="A15" s="44">
        <v>41623</v>
      </c>
      <c r="B15" s="13"/>
      <c r="C15" s="14"/>
      <c r="D15" s="15"/>
      <c r="E15" s="16"/>
      <c r="F15" s="17"/>
      <c r="G15" s="45">
        <f t="shared" si="0"/>
        <v>0</v>
      </c>
    </row>
    <row r="16" spans="1:7" s="36" customFormat="1" ht="24" customHeight="1">
      <c r="A16" s="44">
        <v>41637</v>
      </c>
      <c r="B16" s="13"/>
      <c r="C16" s="14"/>
      <c r="D16" s="15"/>
      <c r="E16" s="16"/>
      <c r="F16" s="17"/>
      <c r="G16" s="45">
        <f t="shared" si="0"/>
        <v>0</v>
      </c>
    </row>
    <row r="17" spans="1:7" s="36" customFormat="1" ht="24" customHeight="1">
      <c r="A17" s="44"/>
      <c r="B17" s="13"/>
      <c r="C17" s="14"/>
      <c r="D17" s="15"/>
      <c r="E17" s="16"/>
      <c r="F17" s="17"/>
      <c r="G17" s="45">
        <f t="shared" si="0"/>
        <v>0</v>
      </c>
    </row>
    <row r="18" spans="1:7" s="36" customFormat="1" ht="24" customHeight="1">
      <c r="A18" s="47"/>
      <c r="B18" s="18"/>
      <c r="C18" s="19"/>
      <c r="D18" s="20"/>
      <c r="E18" s="21"/>
      <c r="F18" s="22"/>
      <c r="G18" s="48">
        <f t="shared" si="0"/>
        <v>0</v>
      </c>
    </row>
    <row r="19" spans="1:7" s="36" customFormat="1" ht="24" customHeight="1">
      <c r="A19" s="49" t="s">
        <v>21</v>
      </c>
      <c r="B19" s="50">
        <f aca="true" t="shared" si="1" ref="B19:G19">SUM(B10:B18)</f>
        <v>0</v>
      </c>
      <c r="C19" s="51">
        <f t="shared" si="1"/>
        <v>0</v>
      </c>
      <c r="D19" s="50">
        <f t="shared" si="1"/>
        <v>0</v>
      </c>
      <c r="E19" s="51">
        <f t="shared" si="1"/>
        <v>0</v>
      </c>
      <c r="F19" s="50">
        <f t="shared" si="1"/>
        <v>0</v>
      </c>
      <c r="G19" s="52">
        <f t="shared" si="1"/>
        <v>0</v>
      </c>
    </row>
    <row r="20" spans="1:7" s="36" customFormat="1" ht="24" customHeight="1">
      <c r="A20" s="49" t="s">
        <v>22</v>
      </c>
      <c r="B20" s="50">
        <f>B19+'1st Qtr PAR Comparison'!B20</f>
        <v>0</v>
      </c>
      <c r="C20" s="50">
        <f>C19+'1st Qtr PAR Comparison'!C20</f>
        <v>0</v>
      </c>
      <c r="D20" s="50">
        <f>D19+'1st Qtr PAR Comparison'!D20</f>
        <v>0</v>
      </c>
      <c r="E20" s="50">
        <f>E19+'1st Qtr PAR Comparison'!E20</f>
        <v>0</v>
      </c>
      <c r="F20" s="50">
        <f>F19+'1st Qtr PAR Comparison'!F20</f>
        <v>0</v>
      </c>
      <c r="G20" s="52">
        <f>SUM(B20:F20)</f>
        <v>0</v>
      </c>
    </row>
    <row r="21" spans="1:7" s="36" customFormat="1" ht="24" customHeight="1">
      <c r="A21" s="53" t="s">
        <v>23</v>
      </c>
      <c r="B21" s="54" t="e">
        <f>B20/$G$20</f>
        <v>#DIV/0!</v>
      </c>
      <c r="C21" s="54" t="e">
        <f>C20/$G$20</f>
        <v>#DIV/0!</v>
      </c>
      <c r="D21" s="54" t="e">
        <f>D20/$G$20</f>
        <v>#DIV/0!</v>
      </c>
      <c r="E21" s="54" t="e">
        <f>E20/$G$20</f>
        <v>#DIV/0!</v>
      </c>
      <c r="F21" s="54" t="e">
        <f>F20/$G$20</f>
        <v>#DIV/0!</v>
      </c>
      <c r="G21" s="55" t="e">
        <f>SUM(B21:F21)</f>
        <v>#DIV/0!</v>
      </c>
    </row>
    <row r="22" spans="1:7" s="36" customFormat="1" ht="24" customHeight="1">
      <c r="A22" s="56" t="s">
        <v>33</v>
      </c>
      <c r="B22" s="26">
        <f>'1st Qtr PAR Comparison'!B22</f>
        <v>0.25</v>
      </c>
      <c r="C22" s="26">
        <f>'1st Qtr PAR Comparison'!C22</f>
        <v>0.75</v>
      </c>
      <c r="D22" s="26">
        <f>'1st Qtr PAR Comparison'!D22</f>
        <v>0</v>
      </c>
      <c r="E22" s="26">
        <f>'1st Qtr PAR Comparison'!E22</f>
        <v>0</v>
      </c>
      <c r="F22" s="26">
        <f>'1st Qtr PAR Comparison'!F22</f>
        <v>0</v>
      </c>
      <c r="G22" s="55">
        <f>SUM(B22:F22)</f>
        <v>1</v>
      </c>
    </row>
    <row r="23" spans="1:10" s="36" customFormat="1" ht="24" customHeight="1">
      <c r="A23" s="53" t="s">
        <v>11</v>
      </c>
      <c r="B23" s="54" t="e">
        <f>B22-B21</f>
        <v>#DIV/0!</v>
      </c>
      <c r="C23" s="54" t="e">
        <f>C22-C21</f>
        <v>#DIV/0!</v>
      </c>
      <c r="D23" s="54" t="e">
        <f>D22-D21</f>
        <v>#DIV/0!</v>
      </c>
      <c r="E23" s="54" t="e">
        <f>E22-E21</f>
        <v>#DIV/0!</v>
      </c>
      <c r="F23" s="54" t="e">
        <f>F22-F21</f>
        <v>#DIV/0!</v>
      </c>
      <c r="G23" s="57" t="e">
        <f>SUM(B23:F23)</f>
        <v>#DIV/0!</v>
      </c>
      <c r="J23" s="58"/>
    </row>
    <row r="24" spans="1:10" s="36" customFormat="1" ht="18" customHeight="1">
      <c r="A24" s="59"/>
      <c r="B24" s="60"/>
      <c r="C24" s="60"/>
      <c r="D24" s="60"/>
      <c r="E24" s="60"/>
      <c r="F24" s="60"/>
      <c r="G24" s="61"/>
      <c r="J24" s="58"/>
    </row>
    <row r="25" spans="1:7" s="36" customFormat="1" ht="18" customHeight="1">
      <c r="A25" s="59" t="s">
        <v>34</v>
      </c>
      <c r="B25" s="59"/>
      <c r="C25" s="46"/>
      <c r="D25" s="62"/>
      <c r="E25" s="46"/>
      <c r="F25" s="62"/>
      <c r="G25" s="63"/>
    </row>
    <row r="26" spans="1:7" ht="13.5" customHeight="1">
      <c r="A26" s="64"/>
      <c r="B26" s="65"/>
      <c r="C26" s="64"/>
      <c r="D26" s="65"/>
      <c r="E26" s="92"/>
      <c r="F26" s="92"/>
      <c r="G26" s="66"/>
    </row>
    <row r="27" spans="1:4" ht="13.5" customHeight="1">
      <c r="A27" s="93" t="s">
        <v>17</v>
      </c>
      <c r="B27" s="94"/>
      <c r="C27" s="94"/>
      <c r="D27" s="95"/>
    </row>
    <row r="28" spans="1:6" ht="13.5" customHeight="1">
      <c r="A28" s="96" t="s">
        <v>27</v>
      </c>
      <c r="B28" s="97"/>
      <c r="C28" s="97"/>
      <c r="D28" s="98"/>
      <c r="F28" s="67"/>
    </row>
    <row r="29" spans="1:4" ht="13.5" customHeight="1">
      <c r="A29" s="99" t="s">
        <v>31</v>
      </c>
      <c r="B29" s="100"/>
      <c r="C29" s="100"/>
      <c r="D29" s="101"/>
    </row>
    <row r="30" spans="1:4" ht="12.75" customHeight="1">
      <c r="A30" s="68" t="s">
        <v>7</v>
      </c>
      <c r="B30" s="68" t="s">
        <v>26</v>
      </c>
      <c r="C30" s="68" t="s">
        <v>12</v>
      </c>
      <c r="D30" s="68" t="s">
        <v>26</v>
      </c>
    </row>
    <row r="31" spans="1:13" ht="13.5">
      <c r="A31" s="68" t="s">
        <v>14</v>
      </c>
      <c r="B31" s="68" t="s">
        <v>7</v>
      </c>
      <c r="C31" s="68" t="s">
        <v>30</v>
      </c>
      <c r="D31" s="68" t="s">
        <v>7</v>
      </c>
      <c r="J31" s="69"/>
      <c r="K31" s="69"/>
      <c r="L31" s="69"/>
      <c r="M31" s="69"/>
    </row>
    <row r="32" spans="1:13" ht="13.5">
      <c r="A32" s="70" t="s">
        <v>15</v>
      </c>
      <c r="B32" s="70" t="s">
        <v>29</v>
      </c>
      <c r="C32" s="70" t="s">
        <v>28</v>
      </c>
      <c r="D32" s="70" t="s">
        <v>32</v>
      </c>
      <c r="E32" s="71"/>
      <c r="J32" s="69"/>
      <c r="K32" s="69"/>
      <c r="L32" s="69"/>
      <c r="M32" s="69"/>
    </row>
    <row r="33" spans="1:13" ht="13.5">
      <c r="A33" s="72" t="s">
        <v>28</v>
      </c>
      <c r="B33" s="23"/>
      <c r="C33" s="73" t="s">
        <v>13</v>
      </c>
      <c r="D33" s="74" t="s">
        <v>13</v>
      </c>
      <c r="E33" s="71"/>
      <c r="J33" s="69"/>
      <c r="K33" s="69"/>
      <c r="L33" s="69"/>
      <c r="M33" s="69"/>
    </row>
    <row r="34" spans="1:13" ht="13.5">
      <c r="A34" s="75">
        <f>B9</f>
        <v>0</v>
      </c>
      <c r="B34" s="24"/>
      <c r="C34" s="76" t="e">
        <f>B34/(SUM($B$34:$B$38))</f>
        <v>#DIV/0!</v>
      </c>
      <c r="D34" s="77" t="e">
        <f>ROUND($B$39*C34,2)</f>
        <v>#DIV/0!</v>
      </c>
      <c r="E34" s="71"/>
      <c r="J34" s="69"/>
      <c r="K34" s="69"/>
      <c r="L34" s="69"/>
      <c r="M34" s="69"/>
    </row>
    <row r="35" spans="1:13" ht="13.5">
      <c r="A35" s="75">
        <f>C9</f>
        <v>0</v>
      </c>
      <c r="B35" s="24"/>
      <c r="C35" s="76" t="e">
        <f>B35/(SUM($B$34:$B$38))</f>
        <v>#DIV/0!</v>
      </c>
      <c r="D35" s="77" t="e">
        <f>ROUND($B$39*C35,2)</f>
        <v>#DIV/0!</v>
      </c>
      <c r="E35" s="71"/>
      <c r="J35" s="69"/>
      <c r="K35" s="69"/>
      <c r="L35" s="69"/>
      <c r="M35" s="69"/>
    </row>
    <row r="36" spans="1:13" ht="13.5">
      <c r="A36" s="75">
        <f>D9</f>
        <v>0</v>
      </c>
      <c r="B36" s="24"/>
      <c r="C36" s="76" t="e">
        <f>B36/(SUM($B$34:$B$38))</f>
        <v>#DIV/0!</v>
      </c>
      <c r="D36" s="77" t="e">
        <f>ROUND($B$39*C36,2)</f>
        <v>#DIV/0!</v>
      </c>
      <c r="E36" s="71"/>
      <c r="J36" s="69"/>
      <c r="K36" s="69"/>
      <c r="L36" s="69"/>
      <c r="M36" s="69"/>
    </row>
    <row r="37" spans="1:13" ht="13.5">
      <c r="A37" s="75">
        <f>E9</f>
        <v>0</v>
      </c>
      <c r="B37" s="24"/>
      <c r="C37" s="76" t="e">
        <f>B37/(SUM($B$34:$B$38))</f>
        <v>#DIV/0!</v>
      </c>
      <c r="D37" s="77" t="e">
        <f>ROUND($B$39*C37,2)</f>
        <v>#DIV/0!</v>
      </c>
      <c r="E37" s="71"/>
      <c r="J37" s="69"/>
      <c r="K37" s="69"/>
      <c r="L37" s="69"/>
      <c r="M37" s="69"/>
    </row>
    <row r="38" spans="1:13" ht="13.5">
      <c r="A38" s="75">
        <f>F9</f>
        <v>0</v>
      </c>
      <c r="B38" s="25"/>
      <c r="C38" s="78" t="e">
        <f>B38/(SUM($B$34:$B$38))</f>
        <v>#DIV/0!</v>
      </c>
      <c r="D38" s="88" t="e">
        <f>ROUND($B$39*C38,2)</f>
        <v>#DIV/0!</v>
      </c>
      <c r="E38" s="71"/>
      <c r="J38" s="69"/>
      <c r="K38" s="69"/>
      <c r="L38" s="69"/>
      <c r="M38" s="69"/>
    </row>
    <row r="39" spans="2:13" ht="13.5">
      <c r="B39" s="79">
        <f>SUM(B33:B38)</f>
        <v>0</v>
      </c>
      <c r="C39" s="80" t="e">
        <f>SUM(C34:C38)</f>
        <v>#DIV/0!</v>
      </c>
      <c r="D39" s="79" t="e">
        <f>SUM(D34:D38)</f>
        <v>#DIV/0!</v>
      </c>
      <c r="E39" s="71"/>
      <c r="J39" s="69"/>
      <c r="K39" s="69"/>
      <c r="L39" s="69"/>
      <c r="M39" s="69"/>
    </row>
    <row r="40" spans="5:13" ht="13.5">
      <c r="E40" s="71"/>
      <c r="J40" s="69"/>
      <c r="K40" s="69"/>
      <c r="L40" s="69"/>
      <c r="M40" s="69"/>
    </row>
    <row r="41" spans="6:13" ht="13.5">
      <c r="F41" s="71"/>
      <c r="J41" s="69"/>
      <c r="K41" s="69"/>
      <c r="L41" s="69"/>
      <c r="M41" s="69"/>
    </row>
    <row r="42" spans="1:13" ht="13.5">
      <c r="A42" s="81"/>
      <c r="B42" s="82"/>
      <c r="C42" s="81"/>
      <c r="D42" s="81"/>
      <c r="J42" s="69"/>
      <c r="K42" s="69"/>
      <c r="L42" s="69"/>
      <c r="M42" s="69"/>
    </row>
    <row r="43" spans="1:12" ht="14.25">
      <c r="A43" s="83" t="s">
        <v>18</v>
      </c>
      <c r="B43" s="62"/>
      <c r="C43" s="46"/>
      <c r="D43" s="84" t="s">
        <v>1</v>
      </c>
      <c r="L43" s="71"/>
    </row>
    <row r="44" spans="6:12" ht="12.75">
      <c r="F44" s="82"/>
      <c r="G44" s="81"/>
      <c r="L44" s="71"/>
    </row>
    <row r="45" spans="1:12" ht="12.75">
      <c r="A45" s="34"/>
      <c r="B45" s="85"/>
      <c r="C45" s="34"/>
      <c r="D45" s="85"/>
      <c r="F45" s="83" t="s">
        <v>25</v>
      </c>
      <c r="G45" s="84" t="s">
        <v>1</v>
      </c>
      <c r="L45" s="71"/>
    </row>
    <row r="46" spans="2:12" ht="12.75">
      <c r="B46" s="62"/>
      <c r="C46" s="46"/>
      <c r="D46" s="62"/>
      <c r="L46" s="71"/>
    </row>
    <row r="47" spans="5:12" ht="12.75">
      <c r="E47" s="34"/>
      <c r="F47" s="85"/>
      <c r="L47" s="71"/>
    </row>
    <row r="48" spans="5:12" ht="12.75">
      <c r="E48" s="84"/>
      <c r="L48" s="71"/>
    </row>
    <row r="49" ht="12.75">
      <c r="L49" s="71"/>
    </row>
    <row r="50" ht="12.75">
      <c r="L50" s="71"/>
    </row>
  </sheetData>
  <sheetProtection selectLockedCells="1"/>
  <mergeCells count="6">
    <mergeCell ref="C3:G3"/>
    <mergeCell ref="B7:F7"/>
    <mergeCell ref="E26:F26"/>
    <mergeCell ref="A27:D27"/>
    <mergeCell ref="A28:D28"/>
    <mergeCell ref="A29:D29"/>
  </mergeCells>
  <printOptions horizontalCentered="1"/>
  <pageMargins left="0.18" right="0.18" top="0.18" bottom="0" header="0.39" footer="0.25"/>
  <pageSetup horizontalDpi="600" verticalDpi="600" orientation="portrait" scale="95"/>
  <headerFooter alignWithMargins="0">
    <oddFooter>&amp;R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</sheetPr>
  <dimension ref="A1:X50"/>
  <sheetViews>
    <sheetView showGridLines="0" showZeros="0" workbookViewId="0" topLeftCell="A3">
      <selection activeCell="C3" sqref="C3:G3"/>
    </sheetView>
  </sheetViews>
  <sheetFormatPr defaultColWidth="9.140625" defaultRowHeight="12.75"/>
  <cols>
    <col min="1" max="1" width="12.421875" style="5" customWidth="1"/>
    <col min="2" max="2" width="14.7109375" style="6" customWidth="1"/>
    <col min="3" max="3" width="14.7109375" style="5" customWidth="1"/>
    <col min="4" max="4" width="14.7109375" style="6" customWidth="1"/>
    <col min="5" max="5" width="14.7109375" style="5" customWidth="1"/>
    <col min="6" max="6" width="14.7109375" style="6" customWidth="1"/>
    <col min="7" max="7" width="8.7109375" style="5" customWidth="1"/>
    <col min="8" max="8" width="10.00390625" style="5" hidden="1" customWidth="1"/>
    <col min="9" max="9" width="1.421875" style="5" customWidth="1"/>
    <col min="10" max="16384" width="9.140625" style="5" customWidth="1"/>
  </cols>
  <sheetData>
    <row r="1" ht="24" customHeight="1">
      <c r="A1" s="27" t="s">
        <v>20</v>
      </c>
    </row>
    <row r="2" spans="1:6" ht="24" customHeight="1">
      <c r="A2" s="86" t="s">
        <v>37</v>
      </c>
      <c r="F2" s="5"/>
    </row>
    <row r="3" spans="1:8" ht="24" customHeight="1" thickBot="1">
      <c r="A3" s="28" t="s">
        <v>19</v>
      </c>
      <c r="C3" s="102"/>
      <c r="D3" s="102"/>
      <c r="E3" s="102"/>
      <c r="F3" s="102"/>
      <c r="G3" s="102"/>
      <c r="H3" s="87"/>
    </row>
    <row r="4" spans="1:7" ht="15" customHeight="1">
      <c r="A4" s="28"/>
      <c r="B4" s="28"/>
      <c r="C4" s="29"/>
      <c r="D4" s="30"/>
      <c r="E4" s="30"/>
      <c r="F4" s="5"/>
      <c r="G4" s="31"/>
    </row>
    <row r="5" spans="1:6" ht="15" customHeight="1" thickBot="1">
      <c r="A5" s="3" t="s">
        <v>8</v>
      </c>
      <c r="B5" s="5"/>
      <c r="C5" s="89">
        <v>41640</v>
      </c>
      <c r="D5" s="5"/>
      <c r="E5" s="32"/>
      <c r="F5" s="33"/>
    </row>
    <row r="6" spans="1:7" ht="16.5" customHeight="1">
      <c r="A6" s="4"/>
      <c r="B6" s="5"/>
      <c r="G6" s="34"/>
    </row>
    <row r="7" spans="1:24" s="36" customFormat="1" ht="15.75" customHeight="1">
      <c r="A7" s="7"/>
      <c r="B7" s="90" t="s">
        <v>16</v>
      </c>
      <c r="C7" s="91"/>
      <c r="D7" s="91"/>
      <c r="E7" s="91"/>
      <c r="F7" s="91"/>
      <c r="G7" s="35"/>
      <c r="I7" s="37"/>
      <c r="X7" s="37"/>
    </row>
    <row r="8" spans="1:24" s="36" customFormat="1" ht="15.75" customHeight="1">
      <c r="A8" s="38" t="s">
        <v>9</v>
      </c>
      <c r="B8" s="39" t="s">
        <v>35</v>
      </c>
      <c r="C8" s="40" t="s">
        <v>35</v>
      </c>
      <c r="D8" s="40" t="s">
        <v>35</v>
      </c>
      <c r="E8" s="40" t="s">
        <v>35</v>
      </c>
      <c r="F8" s="40" t="s">
        <v>35</v>
      </c>
      <c r="G8" s="38"/>
      <c r="I8" s="37"/>
      <c r="X8" s="37"/>
    </row>
    <row r="9" spans="1:24" s="36" customFormat="1" ht="24" customHeight="1">
      <c r="A9" s="41" t="s">
        <v>10</v>
      </c>
      <c r="B9" s="1"/>
      <c r="C9" s="2"/>
      <c r="D9" s="1"/>
      <c r="E9" s="2"/>
      <c r="F9" s="1"/>
      <c r="G9" s="41" t="s">
        <v>0</v>
      </c>
      <c r="I9" s="37"/>
      <c r="X9" s="37"/>
    </row>
    <row r="10" spans="1:8" s="36" customFormat="1" ht="24" customHeight="1">
      <c r="A10" s="42">
        <v>41651</v>
      </c>
      <c r="B10" s="8"/>
      <c r="C10" s="9"/>
      <c r="D10" s="10"/>
      <c r="E10" s="11"/>
      <c r="F10" s="12"/>
      <c r="G10" s="43">
        <f aca="true" t="shared" si="0" ref="G10:G18">SUM(B10:F10)</f>
        <v>0</v>
      </c>
      <c r="H10" s="36" t="s">
        <v>2</v>
      </c>
    </row>
    <row r="11" spans="1:8" s="36" customFormat="1" ht="24" customHeight="1">
      <c r="A11" s="44">
        <v>41665</v>
      </c>
      <c r="B11" s="13"/>
      <c r="C11" s="14"/>
      <c r="D11" s="15"/>
      <c r="E11" s="16"/>
      <c r="F11" s="17"/>
      <c r="G11" s="45">
        <f t="shared" si="0"/>
        <v>0</v>
      </c>
      <c r="H11" s="36" t="s">
        <v>6</v>
      </c>
    </row>
    <row r="12" spans="1:8" s="36" customFormat="1" ht="24" customHeight="1">
      <c r="A12" s="44">
        <v>41679</v>
      </c>
      <c r="B12" s="13"/>
      <c r="C12" s="14"/>
      <c r="D12" s="15"/>
      <c r="E12" s="16"/>
      <c r="F12" s="17"/>
      <c r="G12" s="45">
        <f t="shared" si="0"/>
        <v>0</v>
      </c>
      <c r="H12" s="36" t="s">
        <v>3</v>
      </c>
    </row>
    <row r="13" spans="1:10" s="36" customFormat="1" ht="24" customHeight="1">
      <c r="A13" s="44">
        <v>41693</v>
      </c>
      <c r="B13" s="13"/>
      <c r="C13" s="14"/>
      <c r="D13" s="15"/>
      <c r="E13" s="16"/>
      <c r="F13" s="17"/>
      <c r="G13" s="45">
        <f t="shared" si="0"/>
        <v>0</v>
      </c>
      <c r="H13" s="36" t="s">
        <v>4</v>
      </c>
      <c r="J13" s="46"/>
    </row>
    <row r="14" spans="1:8" s="36" customFormat="1" ht="24" customHeight="1">
      <c r="A14" s="44">
        <v>41707</v>
      </c>
      <c r="B14" s="13"/>
      <c r="C14" s="14"/>
      <c r="D14" s="15"/>
      <c r="E14" s="16"/>
      <c r="F14" s="17"/>
      <c r="G14" s="45">
        <f t="shared" si="0"/>
        <v>0</v>
      </c>
      <c r="H14" s="36" t="s">
        <v>5</v>
      </c>
    </row>
    <row r="15" spans="1:7" s="36" customFormat="1" ht="24" customHeight="1">
      <c r="A15" s="44">
        <v>41721</v>
      </c>
      <c r="B15" s="13"/>
      <c r="C15" s="14"/>
      <c r="D15" s="15"/>
      <c r="E15" s="16"/>
      <c r="F15" s="17"/>
      <c r="G15" s="45">
        <f t="shared" si="0"/>
        <v>0</v>
      </c>
    </row>
    <row r="16" spans="1:7" s="36" customFormat="1" ht="24" customHeight="1">
      <c r="A16" s="44"/>
      <c r="B16" s="13"/>
      <c r="C16" s="14"/>
      <c r="D16" s="15"/>
      <c r="E16" s="16"/>
      <c r="F16" s="17"/>
      <c r="G16" s="45">
        <f t="shared" si="0"/>
        <v>0</v>
      </c>
    </row>
    <row r="17" spans="1:7" s="36" customFormat="1" ht="24" customHeight="1">
      <c r="A17" s="44"/>
      <c r="B17" s="13"/>
      <c r="C17" s="14"/>
      <c r="D17" s="15"/>
      <c r="E17" s="16"/>
      <c r="F17" s="17"/>
      <c r="G17" s="45">
        <f t="shared" si="0"/>
        <v>0</v>
      </c>
    </row>
    <row r="18" spans="1:7" s="36" customFormat="1" ht="24" customHeight="1">
      <c r="A18" s="47"/>
      <c r="B18" s="18"/>
      <c r="C18" s="19"/>
      <c r="D18" s="20"/>
      <c r="E18" s="21"/>
      <c r="F18" s="22"/>
      <c r="G18" s="48">
        <f t="shared" si="0"/>
        <v>0</v>
      </c>
    </row>
    <row r="19" spans="1:7" s="36" customFormat="1" ht="24" customHeight="1">
      <c r="A19" s="49" t="s">
        <v>21</v>
      </c>
      <c r="B19" s="50">
        <f aca="true" t="shared" si="1" ref="B19:G19">SUM(B10:B18)</f>
        <v>0</v>
      </c>
      <c r="C19" s="51">
        <f t="shared" si="1"/>
        <v>0</v>
      </c>
      <c r="D19" s="50">
        <f t="shared" si="1"/>
        <v>0</v>
      </c>
      <c r="E19" s="51">
        <f t="shared" si="1"/>
        <v>0</v>
      </c>
      <c r="F19" s="50">
        <f t="shared" si="1"/>
        <v>0</v>
      </c>
      <c r="G19" s="52">
        <f t="shared" si="1"/>
        <v>0</v>
      </c>
    </row>
    <row r="20" spans="1:7" s="36" customFormat="1" ht="24" customHeight="1">
      <c r="A20" s="49" t="s">
        <v>22</v>
      </c>
      <c r="B20" s="50">
        <f>B19+'2nd Qtr PAR Comparison'!B20</f>
        <v>0</v>
      </c>
      <c r="C20" s="50">
        <f>C19+'2nd Qtr PAR Comparison'!C20</f>
        <v>0</v>
      </c>
      <c r="D20" s="50">
        <f>D19+'2nd Qtr PAR Comparison'!D20</f>
        <v>0</v>
      </c>
      <c r="E20" s="50">
        <f>E19+'2nd Qtr PAR Comparison'!E20</f>
        <v>0</v>
      </c>
      <c r="F20" s="50">
        <f>F19+'2nd Qtr PAR Comparison'!F20</f>
        <v>0</v>
      </c>
      <c r="G20" s="52">
        <f>SUM(B20:F20)</f>
        <v>0</v>
      </c>
    </row>
    <row r="21" spans="1:7" s="36" customFormat="1" ht="24" customHeight="1">
      <c r="A21" s="53" t="s">
        <v>23</v>
      </c>
      <c r="B21" s="54" t="e">
        <f>B20/$G$20</f>
        <v>#DIV/0!</v>
      </c>
      <c r="C21" s="54" t="e">
        <f>C20/$G$20</f>
        <v>#DIV/0!</v>
      </c>
      <c r="D21" s="54" t="e">
        <f>D20/$G$20</f>
        <v>#DIV/0!</v>
      </c>
      <c r="E21" s="54" t="e">
        <f>E20/$G$20</f>
        <v>#DIV/0!</v>
      </c>
      <c r="F21" s="54" t="e">
        <f>F20/$G$20</f>
        <v>#DIV/0!</v>
      </c>
      <c r="G21" s="55" t="e">
        <f>SUM(B21:F21)</f>
        <v>#DIV/0!</v>
      </c>
    </row>
    <row r="22" spans="1:7" s="36" customFormat="1" ht="24" customHeight="1">
      <c r="A22" s="56" t="s">
        <v>33</v>
      </c>
      <c r="B22" s="26">
        <f>'2nd Qtr PAR Comparison'!B22</f>
        <v>0.25</v>
      </c>
      <c r="C22" s="26">
        <f>'2nd Qtr PAR Comparison'!C22</f>
        <v>0.75</v>
      </c>
      <c r="D22" s="26">
        <f>'2nd Qtr PAR Comparison'!D22</f>
        <v>0</v>
      </c>
      <c r="E22" s="26">
        <f>'2nd Qtr PAR Comparison'!E22</f>
        <v>0</v>
      </c>
      <c r="F22" s="26">
        <f>'2nd Qtr PAR Comparison'!F22</f>
        <v>0</v>
      </c>
      <c r="G22" s="55">
        <f>SUM(B22:F22)</f>
        <v>1</v>
      </c>
    </row>
    <row r="23" spans="1:10" s="36" customFormat="1" ht="24" customHeight="1">
      <c r="A23" s="53" t="s">
        <v>11</v>
      </c>
      <c r="B23" s="54" t="e">
        <f>B22-B21</f>
        <v>#DIV/0!</v>
      </c>
      <c r="C23" s="54" t="e">
        <f>C22-C21</f>
        <v>#DIV/0!</v>
      </c>
      <c r="D23" s="54" t="e">
        <f>D22-D21</f>
        <v>#DIV/0!</v>
      </c>
      <c r="E23" s="54" t="e">
        <f>E22-E21</f>
        <v>#DIV/0!</v>
      </c>
      <c r="F23" s="54" t="e">
        <f>F22-F21</f>
        <v>#DIV/0!</v>
      </c>
      <c r="G23" s="57" t="e">
        <f>SUM(B23:F23)</f>
        <v>#DIV/0!</v>
      </c>
      <c r="J23" s="58"/>
    </row>
    <row r="24" spans="1:10" s="36" customFormat="1" ht="18" customHeight="1">
      <c r="A24" s="59"/>
      <c r="B24" s="60"/>
      <c r="C24" s="60"/>
      <c r="D24" s="60"/>
      <c r="E24" s="60"/>
      <c r="F24" s="60"/>
      <c r="G24" s="61"/>
      <c r="J24" s="58"/>
    </row>
    <row r="25" spans="1:7" s="36" customFormat="1" ht="18" customHeight="1">
      <c r="A25" s="59" t="s">
        <v>34</v>
      </c>
      <c r="B25" s="59"/>
      <c r="C25" s="46"/>
      <c r="D25" s="62"/>
      <c r="E25" s="46"/>
      <c r="F25" s="62"/>
      <c r="G25" s="63"/>
    </row>
    <row r="26" spans="1:7" ht="13.5" customHeight="1">
      <c r="A26" s="64"/>
      <c r="B26" s="65"/>
      <c r="C26" s="64"/>
      <c r="D26" s="65"/>
      <c r="E26" s="92"/>
      <c r="F26" s="92"/>
      <c r="G26" s="66"/>
    </row>
    <row r="27" spans="1:4" ht="13.5" customHeight="1">
      <c r="A27" s="93" t="s">
        <v>17</v>
      </c>
      <c r="B27" s="94"/>
      <c r="C27" s="94"/>
      <c r="D27" s="95"/>
    </row>
    <row r="28" spans="1:6" ht="13.5" customHeight="1">
      <c r="A28" s="96" t="s">
        <v>27</v>
      </c>
      <c r="B28" s="97"/>
      <c r="C28" s="97"/>
      <c r="D28" s="98"/>
      <c r="F28" s="67"/>
    </row>
    <row r="29" spans="1:4" ht="13.5" customHeight="1">
      <c r="A29" s="99" t="s">
        <v>31</v>
      </c>
      <c r="B29" s="100"/>
      <c r="C29" s="100"/>
      <c r="D29" s="101"/>
    </row>
    <row r="30" spans="1:4" ht="12.75" customHeight="1">
      <c r="A30" s="68" t="s">
        <v>7</v>
      </c>
      <c r="B30" s="68" t="s">
        <v>26</v>
      </c>
      <c r="C30" s="68" t="s">
        <v>12</v>
      </c>
      <c r="D30" s="68" t="s">
        <v>26</v>
      </c>
    </row>
    <row r="31" spans="1:13" ht="13.5">
      <c r="A31" s="68" t="s">
        <v>14</v>
      </c>
      <c r="B31" s="68" t="s">
        <v>7</v>
      </c>
      <c r="C31" s="68" t="s">
        <v>30</v>
      </c>
      <c r="D31" s="68" t="s">
        <v>7</v>
      </c>
      <c r="J31" s="69"/>
      <c r="K31" s="69"/>
      <c r="L31" s="69"/>
      <c r="M31" s="69"/>
    </row>
    <row r="32" spans="1:13" ht="13.5">
      <c r="A32" s="70" t="s">
        <v>15</v>
      </c>
      <c r="B32" s="70" t="s">
        <v>29</v>
      </c>
      <c r="C32" s="70" t="s">
        <v>28</v>
      </c>
      <c r="D32" s="70" t="s">
        <v>32</v>
      </c>
      <c r="E32" s="71"/>
      <c r="J32" s="69"/>
      <c r="K32" s="69"/>
      <c r="L32" s="69"/>
      <c r="M32" s="69"/>
    </row>
    <row r="33" spans="1:13" ht="13.5">
      <c r="A33" s="72" t="s">
        <v>28</v>
      </c>
      <c r="B33" s="23"/>
      <c r="C33" s="73" t="s">
        <v>13</v>
      </c>
      <c r="D33" s="74" t="s">
        <v>13</v>
      </c>
      <c r="E33" s="71"/>
      <c r="J33" s="69"/>
      <c r="K33" s="69"/>
      <c r="L33" s="69"/>
      <c r="M33" s="69"/>
    </row>
    <row r="34" spans="1:13" ht="13.5">
      <c r="A34" s="75">
        <f>B9</f>
        <v>0</v>
      </c>
      <c r="B34" s="24"/>
      <c r="C34" s="76" t="e">
        <f>B34/(SUM($B$34:$B$38))</f>
        <v>#DIV/0!</v>
      </c>
      <c r="D34" s="77" t="e">
        <f>ROUND($B$39*C34,2)</f>
        <v>#DIV/0!</v>
      </c>
      <c r="E34" s="71"/>
      <c r="J34" s="69"/>
      <c r="K34" s="69"/>
      <c r="L34" s="69"/>
      <c r="M34" s="69"/>
    </row>
    <row r="35" spans="1:13" ht="13.5">
      <c r="A35" s="75">
        <f>C9</f>
        <v>0</v>
      </c>
      <c r="B35" s="24"/>
      <c r="C35" s="76" t="e">
        <f>B35/(SUM($B$34:$B$38))</f>
        <v>#DIV/0!</v>
      </c>
      <c r="D35" s="77" t="e">
        <f>ROUND($B$39*C35,2)</f>
        <v>#DIV/0!</v>
      </c>
      <c r="E35" s="71"/>
      <c r="J35" s="69"/>
      <c r="K35" s="69"/>
      <c r="L35" s="69"/>
      <c r="M35" s="69"/>
    </row>
    <row r="36" spans="1:13" ht="13.5">
      <c r="A36" s="75">
        <f>D9</f>
        <v>0</v>
      </c>
      <c r="B36" s="24"/>
      <c r="C36" s="76" t="e">
        <f>B36/(SUM($B$34:$B$38))</f>
        <v>#DIV/0!</v>
      </c>
      <c r="D36" s="77" t="e">
        <f>ROUND($B$39*C36,2)</f>
        <v>#DIV/0!</v>
      </c>
      <c r="E36" s="71"/>
      <c r="J36" s="69"/>
      <c r="K36" s="69"/>
      <c r="L36" s="69"/>
      <c r="M36" s="69"/>
    </row>
    <row r="37" spans="1:13" ht="13.5">
      <c r="A37" s="75">
        <f>E9</f>
        <v>0</v>
      </c>
      <c r="B37" s="24"/>
      <c r="C37" s="76" t="e">
        <f>B37/(SUM($B$34:$B$38))</f>
        <v>#DIV/0!</v>
      </c>
      <c r="D37" s="77" t="e">
        <f>ROUND($B$39*C37,2)</f>
        <v>#DIV/0!</v>
      </c>
      <c r="E37" s="71"/>
      <c r="J37" s="69"/>
      <c r="K37" s="69"/>
      <c r="L37" s="69"/>
      <c r="M37" s="69"/>
    </row>
    <row r="38" spans="1:13" ht="13.5">
      <c r="A38" s="75">
        <f>F9</f>
        <v>0</v>
      </c>
      <c r="B38" s="25"/>
      <c r="C38" s="78" t="e">
        <f>B38/(SUM($B$34:$B$38))</f>
        <v>#DIV/0!</v>
      </c>
      <c r="D38" s="88" t="e">
        <f>ROUND($B$39*C38,2)</f>
        <v>#DIV/0!</v>
      </c>
      <c r="E38" s="71"/>
      <c r="J38" s="69"/>
      <c r="K38" s="69"/>
      <c r="L38" s="69"/>
      <c r="M38" s="69"/>
    </row>
    <row r="39" spans="2:13" ht="13.5">
      <c r="B39" s="79">
        <f>SUM(B33:B38)</f>
        <v>0</v>
      </c>
      <c r="C39" s="80" t="e">
        <f>SUM(C34:C38)</f>
        <v>#DIV/0!</v>
      </c>
      <c r="D39" s="79" t="e">
        <f>SUM(D34:D38)</f>
        <v>#DIV/0!</v>
      </c>
      <c r="E39" s="71"/>
      <c r="J39" s="69"/>
      <c r="K39" s="69"/>
      <c r="L39" s="69"/>
      <c r="M39" s="69"/>
    </row>
    <row r="40" spans="5:13" ht="13.5">
      <c r="E40" s="71"/>
      <c r="J40" s="69"/>
      <c r="K40" s="69"/>
      <c r="L40" s="69"/>
      <c r="M40" s="69"/>
    </row>
    <row r="41" spans="6:13" ht="13.5">
      <c r="F41" s="71"/>
      <c r="J41" s="69"/>
      <c r="K41" s="69"/>
      <c r="L41" s="69"/>
      <c r="M41" s="69"/>
    </row>
    <row r="42" spans="1:13" ht="13.5">
      <c r="A42" s="81"/>
      <c r="B42" s="82"/>
      <c r="C42" s="81"/>
      <c r="D42" s="81"/>
      <c r="J42" s="69"/>
      <c r="K42" s="69"/>
      <c r="L42" s="69"/>
      <c r="M42" s="69"/>
    </row>
    <row r="43" spans="1:12" ht="14.25">
      <c r="A43" s="83" t="s">
        <v>18</v>
      </c>
      <c r="B43" s="62"/>
      <c r="C43" s="46"/>
      <c r="D43" s="84" t="s">
        <v>1</v>
      </c>
      <c r="L43" s="71"/>
    </row>
    <row r="44" spans="6:12" ht="12.75">
      <c r="F44" s="82"/>
      <c r="G44" s="81"/>
      <c r="L44" s="71"/>
    </row>
    <row r="45" spans="1:12" ht="12.75">
      <c r="A45" s="34"/>
      <c r="B45" s="85"/>
      <c r="C45" s="34"/>
      <c r="D45" s="85"/>
      <c r="F45" s="83" t="s">
        <v>25</v>
      </c>
      <c r="G45" s="84" t="s">
        <v>1</v>
      </c>
      <c r="L45" s="71"/>
    </row>
    <row r="46" spans="2:12" ht="12.75">
      <c r="B46" s="62"/>
      <c r="C46" s="46"/>
      <c r="D46" s="62"/>
      <c r="L46" s="71"/>
    </row>
    <row r="47" spans="5:12" ht="12.75">
      <c r="E47" s="34"/>
      <c r="F47" s="85"/>
      <c r="L47" s="71"/>
    </row>
    <row r="48" spans="5:12" ht="12.75">
      <c r="E48" s="84"/>
      <c r="L48" s="71"/>
    </row>
    <row r="49" ht="12.75">
      <c r="L49" s="71"/>
    </row>
    <row r="50" ht="12.75">
      <c r="L50" s="71"/>
    </row>
  </sheetData>
  <sheetProtection selectLockedCells="1"/>
  <mergeCells count="6">
    <mergeCell ref="C3:G3"/>
    <mergeCell ref="B7:F7"/>
    <mergeCell ref="E26:F26"/>
    <mergeCell ref="A27:D27"/>
    <mergeCell ref="A28:D28"/>
    <mergeCell ref="A29:D29"/>
  </mergeCells>
  <printOptions horizontalCentered="1"/>
  <pageMargins left="0.18" right="0.18" top="0.18" bottom="0" header="0.39" footer="0.25"/>
  <pageSetup horizontalDpi="600" verticalDpi="600" orientation="portrait" scale="95"/>
  <headerFooter alignWithMargins="0">
    <oddFooter>&amp;R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</sheetPr>
  <dimension ref="A1:X50"/>
  <sheetViews>
    <sheetView showGridLines="0" showZeros="0" workbookViewId="0" topLeftCell="A3">
      <selection activeCell="C3" sqref="C3:G3"/>
    </sheetView>
  </sheetViews>
  <sheetFormatPr defaultColWidth="9.140625" defaultRowHeight="12.75"/>
  <cols>
    <col min="1" max="1" width="12.421875" style="5" customWidth="1"/>
    <col min="2" max="2" width="14.7109375" style="6" customWidth="1"/>
    <col min="3" max="3" width="14.7109375" style="5" customWidth="1"/>
    <col min="4" max="4" width="14.7109375" style="6" customWidth="1"/>
    <col min="5" max="5" width="14.7109375" style="5" customWidth="1"/>
    <col min="6" max="6" width="14.7109375" style="6" customWidth="1"/>
    <col min="7" max="7" width="8.7109375" style="5" customWidth="1"/>
    <col min="8" max="8" width="10.00390625" style="5" hidden="1" customWidth="1"/>
    <col min="9" max="9" width="1.421875" style="5" customWidth="1"/>
    <col min="10" max="16384" width="9.140625" style="5" customWidth="1"/>
  </cols>
  <sheetData>
    <row r="1" ht="24" customHeight="1">
      <c r="A1" s="27" t="s">
        <v>20</v>
      </c>
    </row>
    <row r="2" spans="1:6" ht="24" customHeight="1">
      <c r="A2" s="86" t="s">
        <v>38</v>
      </c>
      <c r="F2" s="5"/>
    </row>
    <row r="3" spans="1:8" ht="24" customHeight="1" thickBot="1">
      <c r="A3" s="28" t="s">
        <v>19</v>
      </c>
      <c r="C3" s="102"/>
      <c r="D3" s="102"/>
      <c r="E3" s="102"/>
      <c r="F3" s="102"/>
      <c r="G3" s="102"/>
      <c r="H3" s="87"/>
    </row>
    <row r="4" spans="1:7" ht="15" customHeight="1">
      <c r="A4" s="28"/>
      <c r="B4" s="28"/>
      <c r="C4" s="29"/>
      <c r="D4" s="30"/>
      <c r="E4" s="30"/>
      <c r="F4" s="5"/>
      <c r="G4" s="31"/>
    </row>
    <row r="5" spans="1:6" ht="15" customHeight="1" thickBot="1">
      <c r="A5" s="3" t="s">
        <v>8</v>
      </c>
      <c r="B5" s="5"/>
      <c r="C5" s="89">
        <v>41730</v>
      </c>
      <c r="D5" s="5"/>
      <c r="E5" s="32"/>
      <c r="F5" s="33"/>
    </row>
    <row r="6" spans="1:7" ht="16.5" customHeight="1">
      <c r="A6" s="4"/>
      <c r="B6" s="5"/>
      <c r="G6" s="34"/>
    </row>
    <row r="7" spans="1:24" s="36" customFormat="1" ht="15.75" customHeight="1">
      <c r="A7" s="7"/>
      <c r="B7" s="90" t="s">
        <v>16</v>
      </c>
      <c r="C7" s="91"/>
      <c r="D7" s="91"/>
      <c r="E7" s="91"/>
      <c r="F7" s="91"/>
      <c r="G7" s="35"/>
      <c r="I7" s="37"/>
      <c r="X7" s="37"/>
    </row>
    <row r="8" spans="1:24" s="36" customFormat="1" ht="15.75" customHeight="1">
      <c r="A8" s="38" t="s">
        <v>9</v>
      </c>
      <c r="B8" s="39" t="s">
        <v>35</v>
      </c>
      <c r="C8" s="40" t="s">
        <v>35</v>
      </c>
      <c r="D8" s="40" t="s">
        <v>35</v>
      </c>
      <c r="E8" s="40" t="s">
        <v>35</v>
      </c>
      <c r="F8" s="40" t="s">
        <v>35</v>
      </c>
      <c r="G8" s="38"/>
      <c r="I8" s="37"/>
      <c r="X8" s="37"/>
    </row>
    <row r="9" spans="1:24" s="36" customFormat="1" ht="24" customHeight="1">
      <c r="A9" s="41" t="s">
        <v>10</v>
      </c>
      <c r="B9" s="1"/>
      <c r="C9" s="2"/>
      <c r="D9" s="1"/>
      <c r="E9" s="2"/>
      <c r="F9" s="1"/>
      <c r="G9" s="41" t="s">
        <v>0</v>
      </c>
      <c r="I9" s="37"/>
      <c r="X9" s="37"/>
    </row>
    <row r="10" spans="1:8" s="36" customFormat="1" ht="24" customHeight="1">
      <c r="A10" s="42">
        <v>41735</v>
      </c>
      <c r="B10" s="8"/>
      <c r="C10" s="9"/>
      <c r="D10" s="10"/>
      <c r="E10" s="11"/>
      <c r="F10" s="12"/>
      <c r="G10" s="43">
        <f aca="true" t="shared" si="0" ref="G10:G18">SUM(B10:F10)</f>
        <v>0</v>
      </c>
      <c r="H10" s="36" t="s">
        <v>2</v>
      </c>
    </row>
    <row r="11" spans="1:8" s="36" customFormat="1" ht="24" customHeight="1">
      <c r="A11" s="44">
        <v>41749</v>
      </c>
      <c r="B11" s="13"/>
      <c r="C11" s="14"/>
      <c r="D11" s="15"/>
      <c r="E11" s="16"/>
      <c r="F11" s="17"/>
      <c r="G11" s="45">
        <f t="shared" si="0"/>
        <v>0</v>
      </c>
      <c r="H11" s="36" t="s">
        <v>6</v>
      </c>
    </row>
    <row r="12" spans="1:8" s="36" customFormat="1" ht="24" customHeight="1">
      <c r="A12" s="44">
        <v>41763</v>
      </c>
      <c r="B12" s="13"/>
      <c r="C12" s="14"/>
      <c r="D12" s="15"/>
      <c r="E12" s="16"/>
      <c r="F12" s="17"/>
      <c r="G12" s="45">
        <f t="shared" si="0"/>
        <v>0</v>
      </c>
      <c r="H12" s="36" t="s">
        <v>3</v>
      </c>
    </row>
    <row r="13" spans="1:10" s="36" customFormat="1" ht="24" customHeight="1">
      <c r="A13" s="44">
        <v>41777</v>
      </c>
      <c r="B13" s="13"/>
      <c r="C13" s="14"/>
      <c r="D13" s="15"/>
      <c r="E13" s="16"/>
      <c r="F13" s="17"/>
      <c r="G13" s="45">
        <f t="shared" si="0"/>
        <v>0</v>
      </c>
      <c r="H13" s="36" t="s">
        <v>4</v>
      </c>
      <c r="J13" s="46"/>
    </row>
    <row r="14" spans="1:8" s="36" customFormat="1" ht="24" customHeight="1">
      <c r="A14" s="44">
        <v>41791</v>
      </c>
      <c r="B14" s="13"/>
      <c r="C14" s="14"/>
      <c r="D14" s="15"/>
      <c r="E14" s="16"/>
      <c r="F14" s="17"/>
      <c r="G14" s="45">
        <f t="shared" si="0"/>
        <v>0</v>
      </c>
      <c r="H14" s="36" t="s">
        <v>5</v>
      </c>
    </row>
    <row r="15" spans="1:7" s="36" customFormat="1" ht="24" customHeight="1">
      <c r="A15" s="44">
        <v>41805</v>
      </c>
      <c r="B15" s="13"/>
      <c r="C15" s="14"/>
      <c r="D15" s="15"/>
      <c r="E15" s="16"/>
      <c r="F15" s="17"/>
      <c r="G15" s="45">
        <f t="shared" si="0"/>
        <v>0</v>
      </c>
    </row>
    <row r="16" spans="1:7" s="36" customFormat="1" ht="24" customHeight="1">
      <c r="A16" s="44">
        <v>41819</v>
      </c>
      <c r="B16" s="13"/>
      <c r="C16" s="14"/>
      <c r="D16" s="15"/>
      <c r="E16" s="16"/>
      <c r="F16" s="17"/>
      <c r="G16" s="45">
        <f t="shared" si="0"/>
        <v>0</v>
      </c>
    </row>
    <row r="17" spans="1:7" s="36" customFormat="1" ht="24" customHeight="1">
      <c r="A17" s="44"/>
      <c r="B17" s="13"/>
      <c r="C17" s="14"/>
      <c r="D17" s="15"/>
      <c r="E17" s="16"/>
      <c r="F17" s="17"/>
      <c r="G17" s="45">
        <f t="shared" si="0"/>
        <v>0</v>
      </c>
    </row>
    <row r="18" spans="1:7" s="36" customFormat="1" ht="24" customHeight="1">
      <c r="A18" s="47"/>
      <c r="B18" s="18"/>
      <c r="C18" s="19"/>
      <c r="D18" s="20"/>
      <c r="E18" s="21"/>
      <c r="F18" s="22"/>
      <c r="G18" s="48">
        <f t="shared" si="0"/>
        <v>0</v>
      </c>
    </row>
    <row r="19" spans="1:7" s="36" customFormat="1" ht="24" customHeight="1">
      <c r="A19" s="49" t="s">
        <v>21</v>
      </c>
      <c r="B19" s="50">
        <f aca="true" t="shared" si="1" ref="B19:G19">SUM(B10:B18)</f>
        <v>0</v>
      </c>
      <c r="C19" s="51">
        <f t="shared" si="1"/>
        <v>0</v>
      </c>
      <c r="D19" s="50">
        <f t="shared" si="1"/>
        <v>0</v>
      </c>
      <c r="E19" s="51">
        <f t="shared" si="1"/>
        <v>0</v>
      </c>
      <c r="F19" s="50">
        <f t="shared" si="1"/>
        <v>0</v>
      </c>
      <c r="G19" s="52">
        <f t="shared" si="1"/>
        <v>0</v>
      </c>
    </row>
    <row r="20" spans="1:7" s="36" customFormat="1" ht="24" customHeight="1">
      <c r="A20" s="49" t="s">
        <v>22</v>
      </c>
      <c r="B20" s="50">
        <f>B19+'3rd Qtr PAR Comparison'!B20</f>
        <v>0</v>
      </c>
      <c r="C20" s="50">
        <f>C19+'3rd Qtr PAR Comparison'!C20</f>
        <v>0</v>
      </c>
      <c r="D20" s="50">
        <f>D19+'3rd Qtr PAR Comparison'!D20</f>
        <v>0</v>
      </c>
      <c r="E20" s="50">
        <f>E19+'3rd Qtr PAR Comparison'!E20</f>
        <v>0</v>
      </c>
      <c r="F20" s="50">
        <f>F19+'3rd Qtr PAR Comparison'!F20</f>
        <v>0</v>
      </c>
      <c r="G20" s="52">
        <f>SUM(B20:F20)</f>
        <v>0</v>
      </c>
    </row>
    <row r="21" spans="1:7" s="36" customFormat="1" ht="24" customHeight="1">
      <c r="A21" s="53" t="s">
        <v>23</v>
      </c>
      <c r="B21" s="54" t="e">
        <f>B20/$G$20</f>
        <v>#DIV/0!</v>
      </c>
      <c r="C21" s="54" t="e">
        <f>C20/$G$20</f>
        <v>#DIV/0!</v>
      </c>
      <c r="D21" s="54" t="e">
        <f>D20/$G$20</f>
        <v>#DIV/0!</v>
      </c>
      <c r="E21" s="54" t="e">
        <f>E20/$G$20</f>
        <v>#DIV/0!</v>
      </c>
      <c r="F21" s="54" t="e">
        <f>F20/$G$20</f>
        <v>#DIV/0!</v>
      </c>
      <c r="G21" s="55" t="e">
        <f>SUM(B21:F21)</f>
        <v>#DIV/0!</v>
      </c>
    </row>
    <row r="22" spans="1:7" s="36" customFormat="1" ht="24" customHeight="1">
      <c r="A22" s="56" t="s">
        <v>33</v>
      </c>
      <c r="B22" s="26">
        <f>'3rd Qtr PAR Comparison'!B22</f>
        <v>0.25</v>
      </c>
      <c r="C22" s="26">
        <f>'3rd Qtr PAR Comparison'!C22</f>
        <v>0.75</v>
      </c>
      <c r="D22" s="26">
        <f>'3rd Qtr PAR Comparison'!D22</f>
        <v>0</v>
      </c>
      <c r="E22" s="26">
        <f>'3rd Qtr PAR Comparison'!E22</f>
        <v>0</v>
      </c>
      <c r="F22" s="26">
        <f>'3rd Qtr PAR Comparison'!F22</f>
        <v>0</v>
      </c>
      <c r="G22" s="55">
        <f>SUM(B22:F22)</f>
        <v>1</v>
      </c>
    </row>
    <row r="23" spans="1:10" s="36" customFormat="1" ht="24" customHeight="1">
      <c r="A23" s="53" t="s">
        <v>11</v>
      </c>
      <c r="B23" s="54" t="e">
        <f>B22-B21</f>
        <v>#DIV/0!</v>
      </c>
      <c r="C23" s="54" t="e">
        <f>C22-C21</f>
        <v>#DIV/0!</v>
      </c>
      <c r="D23" s="54" t="e">
        <f>D22-D21</f>
        <v>#DIV/0!</v>
      </c>
      <c r="E23" s="54" t="e">
        <f>E22-E21</f>
        <v>#DIV/0!</v>
      </c>
      <c r="F23" s="54" t="e">
        <f>F22-F21</f>
        <v>#DIV/0!</v>
      </c>
      <c r="G23" s="57" t="e">
        <f>SUM(B23:F23)</f>
        <v>#DIV/0!</v>
      </c>
      <c r="J23" s="58"/>
    </row>
    <row r="24" spans="1:10" s="36" customFormat="1" ht="18" customHeight="1">
      <c r="A24" s="59"/>
      <c r="B24" s="60"/>
      <c r="C24" s="60"/>
      <c r="D24" s="60"/>
      <c r="E24" s="60"/>
      <c r="F24" s="60"/>
      <c r="G24" s="61"/>
      <c r="J24" s="58"/>
    </row>
    <row r="25" spans="1:7" s="36" customFormat="1" ht="18" customHeight="1">
      <c r="A25" s="59" t="s">
        <v>34</v>
      </c>
      <c r="B25" s="59"/>
      <c r="C25" s="46"/>
      <c r="D25" s="62"/>
      <c r="E25" s="46"/>
      <c r="F25" s="62"/>
      <c r="G25" s="63"/>
    </row>
    <row r="26" spans="1:7" ht="13.5" customHeight="1">
      <c r="A26" s="64"/>
      <c r="B26" s="65"/>
      <c r="C26" s="64"/>
      <c r="D26" s="65"/>
      <c r="E26" s="92"/>
      <c r="F26" s="92"/>
      <c r="G26" s="66"/>
    </row>
    <row r="27" spans="1:4" ht="13.5" customHeight="1">
      <c r="A27" s="93" t="s">
        <v>17</v>
      </c>
      <c r="B27" s="94"/>
      <c r="C27" s="94"/>
      <c r="D27" s="95"/>
    </row>
    <row r="28" spans="1:6" ht="13.5" customHeight="1">
      <c r="A28" s="96" t="s">
        <v>27</v>
      </c>
      <c r="B28" s="97"/>
      <c r="C28" s="97"/>
      <c r="D28" s="98"/>
      <c r="F28" s="67"/>
    </row>
    <row r="29" spans="1:4" ht="13.5" customHeight="1">
      <c r="A29" s="99" t="s">
        <v>31</v>
      </c>
      <c r="B29" s="100"/>
      <c r="C29" s="100"/>
      <c r="D29" s="101"/>
    </row>
    <row r="30" spans="1:4" ht="12.75" customHeight="1">
      <c r="A30" s="68" t="s">
        <v>7</v>
      </c>
      <c r="B30" s="68" t="s">
        <v>26</v>
      </c>
      <c r="C30" s="68" t="s">
        <v>12</v>
      </c>
      <c r="D30" s="68" t="s">
        <v>26</v>
      </c>
    </row>
    <row r="31" spans="1:13" ht="13.5">
      <c r="A31" s="68" t="s">
        <v>14</v>
      </c>
      <c r="B31" s="68" t="s">
        <v>7</v>
      </c>
      <c r="C31" s="68" t="s">
        <v>30</v>
      </c>
      <c r="D31" s="68" t="s">
        <v>7</v>
      </c>
      <c r="J31" s="69"/>
      <c r="K31" s="69"/>
      <c r="L31" s="69"/>
      <c r="M31" s="69"/>
    </row>
    <row r="32" spans="1:13" ht="13.5">
      <c r="A32" s="70" t="s">
        <v>15</v>
      </c>
      <c r="B32" s="70" t="s">
        <v>29</v>
      </c>
      <c r="C32" s="70" t="s">
        <v>28</v>
      </c>
      <c r="D32" s="70" t="s">
        <v>32</v>
      </c>
      <c r="E32" s="71"/>
      <c r="J32" s="69"/>
      <c r="K32" s="69"/>
      <c r="L32" s="69"/>
      <c r="M32" s="69"/>
    </row>
    <row r="33" spans="1:13" ht="13.5">
      <c r="A33" s="72" t="s">
        <v>28</v>
      </c>
      <c r="B33" s="23"/>
      <c r="C33" s="73" t="s">
        <v>13</v>
      </c>
      <c r="D33" s="74" t="s">
        <v>13</v>
      </c>
      <c r="E33" s="71"/>
      <c r="J33" s="69"/>
      <c r="K33" s="69"/>
      <c r="L33" s="69"/>
      <c r="M33" s="69"/>
    </row>
    <row r="34" spans="1:13" ht="13.5">
      <c r="A34" s="75">
        <f>B9</f>
        <v>0</v>
      </c>
      <c r="B34" s="24"/>
      <c r="C34" s="76" t="e">
        <f>B34/(SUM($B$34:$B$38))</f>
        <v>#DIV/0!</v>
      </c>
      <c r="D34" s="77" t="e">
        <f>ROUND($B$39*C34,2)</f>
        <v>#DIV/0!</v>
      </c>
      <c r="E34" s="71"/>
      <c r="J34" s="69"/>
      <c r="K34" s="69"/>
      <c r="L34" s="69"/>
      <c r="M34" s="69"/>
    </row>
    <row r="35" spans="1:13" ht="13.5">
      <c r="A35" s="75">
        <f>C9</f>
        <v>0</v>
      </c>
      <c r="B35" s="24"/>
      <c r="C35" s="76" t="e">
        <f>B35/(SUM($B$34:$B$38))</f>
        <v>#DIV/0!</v>
      </c>
      <c r="D35" s="77" t="e">
        <f>ROUND($B$39*C35,2)</f>
        <v>#DIV/0!</v>
      </c>
      <c r="E35" s="71"/>
      <c r="J35" s="69"/>
      <c r="K35" s="69"/>
      <c r="L35" s="69"/>
      <c r="M35" s="69"/>
    </row>
    <row r="36" spans="1:13" ht="13.5">
      <c r="A36" s="75">
        <f>D9</f>
        <v>0</v>
      </c>
      <c r="B36" s="24"/>
      <c r="C36" s="76" t="e">
        <f>B36/(SUM($B$34:$B$38))</f>
        <v>#DIV/0!</v>
      </c>
      <c r="D36" s="77" t="e">
        <f>ROUND($B$39*C36,2)</f>
        <v>#DIV/0!</v>
      </c>
      <c r="E36" s="71"/>
      <c r="J36" s="69"/>
      <c r="K36" s="69"/>
      <c r="L36" s="69"/>
      <c r="M36" s="69"/>
    </row>
    <row r="37" spans="1:13" ht="13.5">
      <c r="A37" s="75">
        <f>E9</f>
        <v>0</v>
      </c>
      <c r="B37" s="24"/>
      <c r="C37" s="76" t="e">
        <f>B37/(SUM($B$34:$B$38))</f>
        <v>#DIV/0!</v>
      </c>
      <c r="D37" s="77" t="e">
        <f>ROUND($B$39*C37,2)</f>
        <v>#DIV/0!</v>
      </c>
      <c r="E37" s="71"/>
      <c r="J37" s="69"/>
      <c r="K37" s="69"/>
      <c r="L37" s="69"/>
      <c r="M37" s="69"/>
    </row>
    <row r="38" spans="1:13" ht="13.5">
      <c r="A38" s="75">
        <f>F9</f>
        <v>0</v>
      </c>
      <c r="B38" s="25"/>
      <c r="C38" s="78" t="e">
        <f>B38/(SUM($B$34:$B$38))</f>
        <v>#DIV/0!</v>
      </c>
      <c r="D38" s="88" t="e">
        <f>ROUND($B$39*C38,2)</f>
        <v>#DIV/0!</v>
      </c>
      <c r="E38" s="71"/>
      <c r="J38" s="69"/>
      <c r="K38" s="69"/>
      <c r="L38" s="69"/>
      <c r="M38" s="69"/>
    </row>
    <row r="39" spans="2:13" ht="13.5">
      <c r="B39" s="79">
        <f>SUM(B33:B38)</f>
        <v>0</v>
      </c>
      <c r="C39" s="80" t="e">
        <f>SUM(C34:C38)</f>
        <v>#DIV/0!</v>
      </c>
      <c r="D39" s="79" t="e">
        <f>SUM(D34:D38)</f>
        <v>#DIV/0!</v>
      </c>
      <c r="E39" s="71"/>
      <c r="J39" s="69"/>
      <c r="K39" s="69"/>
      <c r="L39" s="69"/>
      <c r="M39" s="69"/>
    </row>
    <row r="40" spans="5:13" ht="13.5">
      <c r="E40" s="71"/>
      <c r="J40" s="69"/>
      <c r="K40" s="69"/>
      <c r="L40" s="69"/>
      <c r="M40" s="69"/>
    </row>
    <row r="41" spans="6:13" ht="13.5">
      <c r="F41" s="71"/>
      <c r="J41" s="69"/>
      <c r="K41" s="69"/>
      <c r="L41" s="69"/>
      <c r="M41" s="69"/>
    </row>
    <row r="42" spans="1:13" ht="13.5">
      <c r="A42" s="81"/>
      <c r="B42" s="82"/>
      <c r="C42" s="81"/>
      <c r="D42" s="81"/>
      <c r="J42" s="69"/>
      <c r="K42" s="69"/>
      <c r="L42" s="69"/>
      <c r="M42" s="69"/>
    </row>
    <row r="43" spans="1:12" ht="14.25">
      <c r="A43" s="83" t="s">
        <v>18</v>
      </c>
      <c r="B43" s="62"/>
      <c r="C43" s="46"/>
      <c r="D43" s="84" t="s">
        <v>1</v>
      </c>
      <c r="L43" s="71"/>
    </row>
    <row r="44" spans="6:12" ht="12.75">
      <c r="F44" s="82"/>
      <c r="G44" s="81"/>
      <c r="L44" s="71"/>
    </row>
    <row r="45" spans="1:12" ht="12.75">
      <c r="A45" s="34"/>
      <c r="B45" s="85"/>
      <c r="C45" s="34"/>
      <c r="D45" s="85"/>
      <c r="F45" s="83" t="s">
        <v>25</v>
      </c>
      <c r="G45" s="84" t="s">
        <v>1</v>
      </c>
      <c r="L45" s="71"/>
    </row>
    <row r="46" spans="2:12" ht="12.75">
      <c r="B46" s="62"/>
      <c r="C46" s="46"/>
      <c r="D46" s="62"/>
      <c r="L46" s="71"/>
    </row>
    <row r="47" spans="5:12" ht="12.75">
      <c r="E47" s="34"/>
      <c r="F47" s="85"/>
      <c r="L47" s="71"/>
    </row>
    <row r="48" spans="5:12" ht="12.75">
      <c r="E48" s="84"/>
      <c r="L48" s="71"/>
    </row>
    <row r="49" ht="12.75">
      <c r="L49" s="71"/>
    </row>
    <row r="50" ht="12.75">
      <c r="L50" s="71"/>
    </row>
  </sheetData>
  <sheetProtection selectLockedCells="1"/>
  <mergeCells count="6">
    <mergeCell ref="C3:G3"/>
    <mergeCell ref="B7:F7"/>
    <mergeCell ref="E26:F26"/>
    <mergeCell ref="A27:D27"/>
    <mergeCell ref="A28:D28"/>
    <mergeCell ref="A29:D29"/>
  </mergeCells>
  <printOptions horizontalCentered="1"/>
  <pageMargins left="0.18" right="0.18" top="0.18" bottom="0" header="0.39" footer="0.25"/>
  <pageSetup horizontalDpi="600" verticalDpi="600" orientation="portrait" scale="95"/>
  <headerFooter alignWithMargins="0"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Colleen Fitzgerald</dc:creator>
  <cp:keywords/>
  <dc:description/>
  <cp:lastModifiedBy>Amy Lujan</cp:lastModifiedBy>
  <cp:lastPrinted>2013-01-05T02:28:01Z</cp:lastPrinted>
  <dcterms:created xsi:type="dcterms:W3CDTF">2000-08-25T01:59:39Z</dcterms:created>
  <dcterms:modified xsi:type="dcterms:W3CDTF">2014-08-02T23:14:23Z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TC300033551033</vt:lpwstr>
  </property>
</Properties>
</file>